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skasauna.cz\CENÍKY\Ceníky partnerů\_Ceníky 2026_\Partner 1 Gold\"/>
    </mc:Choice>
  </mc:AlternateContent>
  <xr:revisionPtr revIDLastSave="0" documentId="8_{C17C43DE-44D0-425B-A3DD-DCF4B7901808}" xr6:coauthVersionLast="47" xr6:coauthVersionMax="47" xr10:uidLastSave="{00000000-0000-0000-0000-000000000000}"/>
  <bookViews>
    <workbookView xWindow="-28920" yWindow="-120" windowWidth="29040" windowHeight="15720" xr2:uid="{B949EBD0-2582-438E-B983-39B6D698121E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1" i="1" l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E441" i="1"/>
  <c r="D441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441" i="1" l="1"/>
  <c r="C599" i="1"/>
  <c r="C600" i="1"/>
  <c r="C597" i="1" l="1"/>
  <c r="C598" i="1"/>
  <c r="C591" i="1" l="1"/>
  <c r="C589" i="1"/>
  <c r="C594" i="1"/>
  <c r="C596" i="1"/>
  <c r="C595" i="1"/>
  <c r="C593" i="1"/>
  <c r="C592" i="1"/>
  <c r="C590" i="1"/>
  <c r="C249" i="1" l="1"/>
  <c r="C207" i="1"/>
  <c r="C575" i="1"/>
  <c r="C236" i="1"/>
  <c r="C524" i="1"/>
  <c r="C77" i="1"/>
  <c r="C424" i="1"/>
  <c r="C397" i="1"/>
  <c r="C327" i="1" l="1"/>
  <c r="C326" i="1"/>
  <c r="C109" i="1" l="1"/>
  <c r="C299" i="1"/>
  <c r="C116" i="1"/>
  <c r="C332" i="1" l="1"/>
  <c r="C90" i="1"/>
  <c r="C31" i="1"/>
  <c r="C313" i="1" l="1"/>
  <c r="C460" i="1"/>
  <c r="C118" i="1"/>
  <c r="C17" i="1"/>
  <c r="C89" i="1"/>
  <c r="C462" i="1"/>
  <c r="C457" i="1"/>
  <c r="C119" i="1"/>
  <c r="C459" i="1"/>
  <c r="C32" i="1"/>
  <c r="E462" i="1" l="1"/>
  <c r="D597" i="1" l="1"/>
  <c r="E236" i="1"/>
  <c r="D589" i="1"/>
  <c r="E596" i="1"/>
  <c r="D594" i="1"/>
  <c r="E593" i="1"/>
  <c r="D592" i="1"/>
  <c r="E592" i="1"/>
  <c r="D595" i="1"/>
  <c r="E591" i="1"/>
  <c r="D600" i="1"/>
  <c r="D236" i="1"/>
  <c r="E595" i="1"/>
  <c r="D596" i="1"/>
  <c r="D593" i="1"/>
  <c r="D590" i="1"/>
  <c r="D599" i="1"/>
  <c r="E600" i="1"/>
  <c r="E589" i="1"/>
  <c r="D591" i="1"/>
  <c r="E594" i="1"/>
  <c r="D598" i="1"/>
  <c r="E598" i="1"/>
  <c r="E524" i="1"/>
  <c r="E575" i="1"/>
  <c r="E424" i="1"/>
  <c r="E326" i="1"/>
  <c r="E327" i="1"/>
  <c r="E77" i="1"/>
  <c r="E249" i="1"/>
  <c r="D89" i="1"/>
  <c r="D462" i="1"/>
  <c r="D457" i="1"/>
  <c r="E459" i="1" l="1"/>
  <c r="E457" i="1"/>
  <c r="E109" i="1"/>
  <c r="E597" i="1"/>
  <c r="E590" i="1"/>
  <c r="E599" i="1"/>
  <c r="E31" i="1"/>
  <c r="D31" i="1"/>
  <c r="E299" i="1"/>
  <c r="D575" i="1"/>
  <c r="D326" i="1"/>
  <c r="D327" i="1"/>
  <c r="D424" i="1"/>
  <c r="D116" i="1"/>
  <c r="D249" i="1"/>
  <c r="D397" i="1"/>
  <c r="D524" i="1"/>
  <c r="D299" i="1"/>
  <c r="D77" i="1"/>
  <c r="D207" i="1"/>
  <c r="E32" i="1"/>
  <c r="D460" i="1"/>
  <c r="D32" i="1"/>
  <c r="E17" i="1" l="1"/>
  <c r="E397" i="1"/>
  <c r="E118" i="1"/>
  <c r="E460" i="1"/>
  <c r="E119" i="1"/>
  <c r="D332" i="1"/>
  <c r="E89" i="1"/>
  <c r="E207" i="1"/>
  <c r="E90" i="1"/>
  <c r="E332" i="1"/>
  <c r="E116" i="1"/>
  <c r="D109" i="1" l="1"/>
  <c r="D118" i="1"/>
  <c r="D17" i="1"/>
  <c r="D459" i="1"/>
  <c r="D119" i="1"/>
  <c r="D90" i="1"/>
  <c r="C256" i="1" l="1"/>
  <c r="C373" i="1"/>
  <c r="C502" i="1"/>
  <c r="C169" i="1"/>
  <c r="C81" i="1"/>
  <c r="C143" i="1"/>
  <c r="C136" i="1"/>
  <c r="C570" i="1"/>
  <c r="C217" i="1"/>
  <c r="C183" i="1"/>
  <c r="C146" i="1"/>
  <c r="C13" i="1"/>
  <c r="C18" i="1"/>
  <c r="C565" i="1"/>
  <c r="C64" i="1"/>
  <c r="C255" i="1"/>
  <c r="C306" i="1"/>
  <c r="C283" i="1"/>
  <c r="C7" i="1"/>
  <c r="C182" i="1"/>
  <c r="C28" i="1"/>
  <c r="C117" i="1"/>
  <c r="C301" i="1"/>
  <c r="C375" i="1"/>
  <c r="C154" i="1"/>
  <c r="C134" i="1"/>
  <c r="C160" i="1"/>
  <c r="C467" i="1"/>
  <c r="C250" i="1"/>
  <c r="C233" i="1"/>
  <c r="C345" i="1"/>
  <c r="C137" i="1"/>
  <c r="C297" i="1"/>
  <c r="C36" i="1"/>
  <c r="C27" i="1"/>
  <c r="C19" i="1"/>
  <c r="C107" i="1"/>
  <c r="C291" i="1"/>
  <c r="C187" i="1"/>
  <c r="C352" i="1"/>
  <c r="C10" i="1"/>
  <c r="C588" i="1"/>
  <c r="C414" i="1"/>
  <c r="C472" i="1"/>
  <c r="C244" i="1"/>
  <c r="C505" i="1"/>
  <c r="C333" i="1"/>
  <c r="C76" i="1"/>
  <c r="C444" i="1"/>
  <c r="C287" i="1"/>
  <c r="C349" i="1"/>
  <c r="C225" i="1"/>
  <c r="C346" i="1"/>
  <c r="C584" i="1"/>
  <c r="C148" i="1"/>
  <c r="C406" i="1"/>
  <c r="C96" i="1"/>
  <c r="C274" i="1"/>
  <c r="C563" i="1"/>
  <c r="C311" i="1"/>
  <c r="C477" i="1"/>
  <c r="C33" i="1"/>
  <c r="C84" i="1"/>
  <c r="C530" i="1"/>
  <c r="C113" i="1"/>
  <c r="C578" i="1"/>
  <c r="C518" i="1"/>
  <c r="C193" i="1"/>
  <c r="C239" i="1"/>
  <c r="C47" i="1"/>
  <c r="C285" i="1"/>
  <c r="C528" i="1"/>
  <c r="C571" i="1"/>
  <c r="C394" i="1"/>
  <c r="C180" i="1"/>
  <c r="C294" i="1"/>
  <c r="C295" i="1"/>
  <c r="C423" i="1"/>
  <c r="C123" i="1"/>
  <c r="C163" i="1"/>
  <c r="C307" i="1"/>
  <c r="C261" i="1"/>
  <c r="C24" i="1"/>
  <c r="C562" i="1"/>
  <c r="C368" i="1"/>
  <c r="C523" i="1"/>
  <c r="C188" i="1"/>
  <c r="C533" i="1"/>
  <c r="C429" i="1"/>
  <c r="C205" i="1"/>
  <c r="C534" i="1"/>
  <c r="C213" i="1"/>
  <c r="C569" i="1"/>
  <c r="C293" i="1"/>
  <c r="C367" i="1"/>
  <c r="C72" i="1"/>
  <c r="C88" i="1"/>
  <c r="C413" i="1"/>
  <c r="C405" i="1"/>
  <c r="C308" i="1"/>
  <c r="C15" i="1"/>
  <c r="C451" i="1"/>
  <c r="C425" i="1"/>
  <c r="C546" i="1"/>
  <c r="C586" i="1"/>
  <c r="C493" i="1"/>
  <c r="C259" i="1"/>
  <c r="C43" i="1"/>
  <c r="C536" i="1"/>
  <c r="C196" i="1"/>
  <c r="C550" i="1"/>
  <c r="C216" i="1"/>
  <c r="C485" i="1"/>
  <c r="C83" i="1"/>
  <c r="C25" i="1"/>
  <c r="C390" i="1"/>
  <c r="C234" i="1"/>
  <c r="C85" i="1"/>
  <c r="C197" i="1"/>
  <c r="C456" i="1"/>
  <c r="C553" i="1"/>
  <c r="C162" i="1"/>
  <c r="C80" i="1"/>
  <c r="C318" i="1"/>
  <c r="C494" i="1"/>
  <c r="C354" i="1"/>
  <c r="C190" i="1"/>
  <c r="C94" i="1"/>
  <c r="C370" i="1"/>
  <c r="C387" i="1"/>
  <c r="C179" i="1"/>
  <c r="C112" i="1"/>
  <c r="C601" i="1"/>
  <c r="C447" i="1"/>
  <c r="C12" i="1"/>
  <c r="C226" i="1"/>
  <c r="C580" i="1"/>
  <c r="C537" i="1"/>
  <c r="C157" i="1"/>
  <c r="C567" i="1"/>
  <c r="C129" i="1"/>
  <c r="C341" i="1"/>
  <c r="C466" i="1"/>
  <c r="C273" i="1"/>
  <c r="C366" i="1"/>
  <c r="C61" i="1"/>
  <c r="C543" i="1"/>
  <c r="C527" i="1"/>
  <c r="C108" i="1"/>
  <c r="C503" i="1"/>
  <c r="C412" i="1"/>
  <c r="C209" i="1"/>
  <c r="C338" i="1"/>
  <c r="C335" i="1"/>
  <c r="C289" i="1"/>
  <c r="C520" i="1"/>
  <c r="C358" i="1"/>
  <c r="C377" i="1"/>
  <c r="C579" i="1"/>
  <c r="C497" i="1"/>
  <c r="C11" i="1"/>
  <c r="C382" i="1"/>
  <c r="C371" i="1"/>
  <c r="C522" i="1"/>
  <c r="C200" i="1"/>
  <c r="C168" i="1"/>
  <c r="C245" i="1"/>
  <c r="C361" i="1"/>
  <c r="C555" i="1"/>
  <c r="C220" i="1"/>
  <c r="C248" i="1"/>
  <c r="C544" i="1"/>
  <c r="C504" i="1"/>
  <c r="C74" i="1"/>
  <c r="C323" i="1"/>
  <c r="C198" i="1"/>
  <c r="C450" i="1"/>
  <c r="C175" i="1"/>
  <c r="C418" i="1"/>
  <c r="C587" i="1"/>
  <c r="C277" i="1"/>
  <c r="C149" i="1"/>
  <c r="C21" i="1"/>
  <c r="C229" i="1"/>
  <c r="C228" i="1"/>
  <c r="C199" i="1"/>
  <c r="C549" i="1"/>
  <c r="C317" i="1"/>
  <c r="C415" i="1"/>
  <c r="C344" i="1"/>
  <c r="C258" i="1"/>
  <c r="C155" i="1"/>
  <c r="C409" i="1"/>
  <c r="C436" i="1"/>
  <c r="C5" i="1"/>
  <c r="C91" i="1"/>
  <c r="C173" i="1"/>
  <c r="C339" i="1"/>
  <c r="C513" i="1"/>
  <c r="C461" i="1"/>
  <c r="C128" i="1"/>
  <c r="C272" i="1"/>
  <c r="C380" i="1"/>
  <c r="C263" i="1"/>
  <c r="C59" i="1"/>
  <c r="C508" i="1"/>
  <c r="C510" i="1"/>
  <c r="C48" i="1"/>
  <c r="C551" i="1"/>
  <c r="C57" i="1"/>
  <c r="C395" i="1"/>
  <c r="C288" i="1"/>
  <c r="C583" i="1"/>
  <c r="C22" i="1"/>
  <c r="C232" i="1"/>
  <c r="C156" i="1"/>
  <c r="C486" i="1"/>
  <c r="C9" i="1"/>
  <c r="C292" i="1"/>
  <c r="C552" i="1"/>
  <c r="C153" i="1"/>
  <c r="C210" i="1"/>
  <c r="C101" i="1"/>
  <c r="C573" i="1"/>
  <c r="C124" i="1"/>
  <c r="C82" i="1"/>
  <c r="C488" i="1"/>
  <c r="C476" i="1"/>
  <c r="C290" i="1"/>
  <c r="C480" i="1"/>
  <c r="C347" i="1"/>
  <c r="C439" i="1"/>
  <c r="C443" i="1"/>
  <c r="C158" i="1"/>
  <c r="C471" i="1"/>
  <c r="C433" i="1"/>
  <c r="C219" i="1"/>
  <c r="C286" i="1"/>
  <c r="C348" i="1"/>
  <c r="C97" i="1"/>
  <c r="C495" i="1"/>
  <c r="C521" i="1"/>
  <c r="C211" i="1"/>
  <c r="C71" i="1"/>
  <c r="C309" i="1"/>
  <c r="C357" i="1"/>
  <c r="C164" i="1"/>
  <c r="C545" i="1"/>
  <c r="C337" i="1"/>
  <c r="C532" i="1"/>
  <c r="C37" i="1"/>
  <c r="C264" i="1"/>
  <c r="C176" i="1"/>
  <c r="C115" i="1"/>
  <c r="C400" i="1"/>
  <c r="C541" i="1"/>
  <c r="C147" i="1"/>
  <c r="C548" i="1"/>
  <c r="C167" i="1"/>
  <c r="C582" i="1"/>
  <c r="C235" i="1"/>
  <c r="C453" i="1"/>
  <c r="C478" i="1"/>
  <c r="C144" i="1"/>
  <c r="C38" i="1"/>
  <c r="C381" i="1"/>
  <c r="C419" i="1"/>
  <c r="C40" i="1"/>
  <c r="C105" i="1"/>
  <c r="C30" i="1"/>
  <c r="C189" i="1"/>
  <c r="C45" i="1"/>
  <c r="C448" i="1"/>
  <c r="C315" i="1"/>
  <c r="C540" i="1"/>
  <c r="C298" i="1"/>
  <c r="C275" i="1"/>
  <c r="C99" i="1"/>
  <c r="C386" i="1"/>
  <c r="C127" i="1"/>
  <c r="C511" i="1"/>
  <c r="C330" i="1"/>
  <c r="C141" i="1"/>
  <c r="C262" i="1"/>
  <c r="C111" i="1"/>
  <c r="C192" i="1"/>
  <c r="C384" i="1"/>
  <c r="C475" i="1"/>
  <c r="C314" i="1"/>
  <c r="C69" i="1"/>
  <c r="C282" i="1"/>
  <c r="C240" i="1"/>
  <c r="C56" i="1"/>
  <c r="C393" i="1"/>
  <c r="C525" i="1"/>
  <c r="C329" i="1"/>
  <c r="C280" i="1"/>
  <c r="C577" i="1"/>
  <c r="C114" i="1"/>
  <c r="C194" i="1"/>
  <c r="C177" i="1"/>
  <c r="C328" i="1"/>
  <c r="C509" i="1"/>
  <c r="C269" i="1"/>
  <c r="C325" i="1"/>
  <c r="C52" i="1"/>
  <c r="C271" i="1"/>
  <c r="C542" i="1"/>
  <c r="C224" i="1"/>
  <c r="C73" i="1"/>
  <c r="C420" i="1"/>
  <c r="C402" i="1"/>
  <c r="C100" i="1"/>
  <c r="C166" i="1"/>
  <c r="C568" i="1"/>
  <c r="C343" i="1"/>
  <c r="C561" i="1"/>
  <c r="C458" i="1"/>
  <c r="C110" i="1"/>
  <c r="C388" i="1"/>
  <c r="C422" i="1"/>
  <c r="C312" i="1"/>
  <c r="C102" i="1"/>
  <c r="C139" i="1"/>
  <c r="C481" i="1"/>
  <c r="C203" i="1"/>
  <c r="C320" i="1"/>
  <c r="C355" i="1"/>
  <c r="C214" i="1"/>
  <c r="C410" i="1"/>
  <c r="C360" i="1"/>
  <c r="C53" i="1"/>
  <c r="C452" i="1"/>
  <c r="C331" i="1"/>
  <c r="C278" i="1"/>
  <c r="C516" i="1"/>
  <c r="C208" i="1"/>
  <c r="C428" i="1"/>
  <c r="C121" i="1"/>
  <c r="C489" i="1"/>
  <c r="C310" i="1"/>
  <c r="C336" i="1"/>
  <c r="C401" i="1"/>
  <c r="C152" i="1"/>
  <c r="C6" i="1"/>
  <c r="C39" i="1"/>
  <c r="C426" i="1"/>
  <c r="C79" i="1"/>
  <c r="C50" i="1"/>
  <c r="C68" i="1"/>
  <c r="C316" i="1"/>
  <c r="C276" i="1"/>
  <c r="C23" i="1"/>
  <c r="C165" i="1"/>
  <c r="C204" i="1"/>
  <c r="C241" i="1"/>
  <c r="C227" i="1"/>
  <c r="C161" i="1"/>
  <c r="C55" i="1"/>
  <c r="C556" i="1"/>
  <c r="C14" i="1"/>
  <c r="C374" i="1"/>
  <c r="C487" i="1"/>
  <c r="C581" i="1"/>
  <c r="C267" i="1"/>
  <c r="C231" i="1"/>
  <c r="C585" i="1"/>
  <c r="C322" i="1"/>
  <c r="C70" i="1"/>
  <c r="C356" i="1"/>
  <c r="C515" i="1"/>
  <c r="C437" i="1"/>
  <c r="C142" i="1"/>
  <c r="C442" i="1"/>
  <c r="C421" i="1"/>
  <c r="C87" i="1"/>
  <c r="C559" i="1"/>
  <c r="C321" i="1"/>
  <c r="C440" i="1"/>
  <c r="C63" i="1"/>
  <c r="C172" i="1"/>
  <c r="C538" i="1"/>
  <c r="C130" i="1"/>
  <c r="C150" i="1"/>
  <c r="C517" i="1"/>
  <c r="C246" i="1"/>
  <c r="C501" i="1"/>
  <c r="C191" i="1"/>
  <c r="C151" i="1"/>
  <c r="C133" i="1"/>
  <c r="C531" i="1"/>
  <c r="C257" i="1"/>
  <c r="C42" i="1"/>
  <c r="C496" i="1"/>
  <c r="C383" i="1"/>
  <c r="C512" i="1"/>
  <c r="C296" i="1"/>
  <c r="C171" i="1"/>
  <c r="C507" i="1"/>
  <c r="C159" i="1"/>
  <c r="C411" i="1"/>
  <c r="C201" i="1"/>
  <c r="C206" i="1"/>
  <c r="C215" i="1"/>
  <c r="C174" i="1"/>
  <c r="C247" i="1"/>
  <c r="C254" i="1"/>
  <c r="C62" i="1"/>
  <c r="C519" i="1"/>
  <c r="C464" i="1"/>
  <c r="C554" i="1"/>
  <c r="C138" i="1"/>
  <c r="C54" i="1"/>
  <c r="C498" i="1"/>
  <c r="C470" i="1"/>
  <c r="C185" i="1"/>
  <c r="C184" i="1"/>
  <c r="C392" i="1"/>
  <c r="C268" i="1"/>
  <c r="C260" i="1"/>
  <c r="C500" i="1"/>
  <c r="C253" i="1"/>
  <c r="C574" i="1"/>
  <c r="C20" i="1"/>
  <c r="C302" i="1"/>
  <c r="C281" i="1"/>
  <c r="C334" i="1"/>
  <c r="C566" i="1"/>
  <c r="C396" i="1"/>
  <c r="C58" i="1"/>
  <c r="C535" i="1"/>
  <c r="C514" i="1"/>
  <c r="C365" i="1"/>
  <c r="C212" i="1"/>
  <c r="C243" i="1"/>
  <c r="C547" i="1"/>
  <c r="C300" i="1"/>
  <c r="C372" i="1"/>
  <c r="C104" i="1"/>
  <c r="C122" i="1"/>
  <c r="C529" i="1"/>
  <c r="C389" i="1"/>
  <c r="C106" i="1"/>
  <c r="C364" i="1"/>
  <c r="C403" i="1"/>
  <c r="C369" i="1"/>
  <c r="C431" i="1"/>
  <c r="C463" i="1"/>
  <c r="C483" i="1"/>
  <c r="C473" i="1"/>
  <c r="C407" i="1"/>
  <c r="C490" i="1"/>
  <c r="C51" i="1"/>
  <c r="C378" i="1"/>
  <c r="C140" i="1"/>
  <c r="C484" i="1"/>
  <c r="C391" i="1"/>
  <c r="C427" i="1"/>
  <c r="C351" i="1"/>
  <c r="C539" i="1"/>
  <c r="C181" i="1"/>
  <c r="C499" i="1"/>
  <c r="C284" i="1"/>
  <c r="C35" i="1"/>
  <c r="C416" i="1"/>
  <c r="C526" i="1"/>
  <c r="C242" i="1"/>
  <c r="C67" i="1"/>
  <c r="C26" i="1"/>
  <c r="C44" i="1"/>
  <c r="C93" i="1"/>
  <c r="C576" i="1"/>
  <c r="C46" i="1"/>
  <c r="C279" i="1"/>
  <c r="C468" i="1"/>
  <c r="C560" i="1"/>
  <c r="C178" i="1"/>
  <c r="C92" i="1"/>
  <c r="C446" i="1"/>
  <c r="C408" i="1"/>
  <c r="C479" i="1"/>
  <c r="C126" i="1"/>
  <c r="C438" i="1"/>
  <c r="C266" i="1"/>
  <c r="C342" i="1"/>
  <c r="C145" i="1"/>
  <c r="C454" i="1"/>
  <c r="C103" i="1"/>
  <c r="C41" i="1"/>
  <c r="C376" i="1"/>
  <c r="C170" i="1"/>
  <c r="C350" i="1"/>
  <c r="C304" i="1"/>
  <c r="C482" i="1"/>
  <c r="C385" i="1"/>
  <c r="C474" i="1"/>
  <c r="C465" i="1"/>
  <c r="C16" i="1"/>
  <c r="C417" i="1"/>
  <c r="C399" i="1"/>
  <c r="C218" i="1"/>
  <c r="C270" i="1"/>
  <c r="C363" i="1"/>
  <c r="C251" i="1"/>
  <c r="C252" i="1"/>
  <c r="C66" i="1"/>
  <c r="C305" i="1"/>
  <c r="C8" i="1"/>
  <c r="C564" i="1"/>
  <c r="C120" i="1"/>
  <c r="C202" i="1"/>
  <c r="C125" i="1"/>
  <c r="C34" i="1"/>
  <c r="C131" i="1"/>
  <c r="C186" i="1"/>
  <c r="C238" i="1"/>
  <c r="C558" i="1"/>
  <c r="C98" i="1"/>
  <c r="C469" i="1"/>
  <c r="C404" i="1"/>
  <c r="C78" i="1"/>
  <c r="C353" i="1"/>
  <c r="C379" i="1"/>
  <c r="C221" i="1"/>
  <c r="C434" i="1"/>
  <c r="C65" i="1"/>
  <c r="C362" i="1"/>
  <c r="C572" i="1"/>
  <c r="C445" i="1"/>
  <c r="C132" i="1"/>
  <c r="C303" i="1"/>
  <c r="C319" i="1"/>
  <c r="C492" i="1"/>
  <c r="C223" i="1"/>
  <c r="C430" i="1"/>
  <c r="C237" i="1"/>
  <c r="C455" i="1"/>
  <c r="C557" i="1"/>
  <c r="C506" i="1"/>
  <c r="C49" i="1"/>
  <c r="C135" i="1"/>
  <c r="C222" i="1"/>
  <c r="C449" i="1"/>
  <c r="C435" i="1"/>
  <c r="C324" i="1"/>
  <c r="C432" i="1"/>
  <c r="C95" i="1"/>
  <c r="C86" i="1"/>
  <c r="C75" i="1"/>
  <c r="C29" i="1"/>
  <c r="C491" i="1"/>
  <c r="C195" i="1"/>
  <c r="C340" i="1"/>
  <c r="C230" i="1"/>
  <c r="C265" i="1"/>
  <c r="C60" i="1"/>
  <c r="C359" i="1"/>
  <c r="C398" i="1"/>
  <c r="E313" i="1"/>
  <c r="D313" i="1"/>
  <c r="E471" i="1" l="1"/>
  <c r="E515" i="1"/>
  <c r="E561" i="1"/>
  <c r="E199" i="1"/>
  <c r="D161" i="1"/>
  <c r="E166" i="1"/>
  <c r="D151" i="1"/>
  <c r="E6" i="1"/>
  <c r="D542" i="1"/>
  <c r="E205" i="1"/>
  <c r="D110" i="1"/>
  <c r="E348" i="1"/>
  <c r="D331" i="1"/>
  <c r="D350" i="1"/>
  <c r="D42" i="1"/>
  <c r="E546" i="1"/>
  <c r="D334" i="1"/>
  <c r="E497" i="1"/>
  <c r="D194" i="1"/>
  <c r="D463" i="1"/>
  <c r="D39" i="1"/>
  <c r="E79" i="1"/>
  <c r="E567" i="1"/>
  <c r="E533" i="1"/>
  <c r="E140" i="1"/>
  <c r="D85" i="1"/>
  <c r="D73" i="1"/>
  <c r="D164" i="1"/>
  <c r="D490" i="1"/>
  <c r="E464" i="1"/>
  <c r="D67" i="1"/>
  <c r="D248" i="1"/>
  <c r="E9" i="1"/>
  <c r="D348" i="1"/>
  <c r="E192" i="1"/>
  <c r="E474" i="1"/>
  <c r="E143" i="1"/>
  <c r="E303" i="1"/>
  <c r="E495" i="1"/>
  <c r="E390" i="1"/>
  <c r="E54" i="1"/>
  <c r="D127" i="1"/>
  <c r="E502" i="1"/>
  <c r="E363" i="1"/>
  <c r="D20" i="1"/>
  <c r="D15" i="1"/>
  <c r="E177" i="1"/>
  <c r="E480" i="1"/>
  <c r="D226" i="1"/>
  <c r="E201" i="1"/>
  <c r="E164" i="1"/>
  <c r="E87" i="1"/>
  <c r="E155" i="1"/>
  <c r="E532" i="1"/>
  <c r="D368" i="1"/>
  <c r="D328" i="1"/>
  <c r="E398" i="1"/>
  <c r="D410" i="1"/>
  <c r="E86" i="1"/>
  <c r="E103" i="1"/>
  <c r="D169" i="1"/>
  <c r="E328" i="1"/>
  <c r="E406" i="1"/>
  <c r="E204" i="1"/>
  <c r="E468" i="1"/>
  <c r="D510" i="1"/>
  <c r="E263" i="1"/>
  <c r="D191" i="1"/>
  <c r="E387" i="1"/>
  <c r="E185" i="1"/>
  <c r="E451" i="1"/>
  <c r="E584" i="1"/>
  <c r="E30" i="1"/>
  <c r="D396" i="1"/>
  <c r="D570" i="1"/>
  <c r="E421" i="1"/>
  <c r="E20" i="1"/>
  <c r="E404" i="1"/>
  <c r="E485" i="1"/>
  <c r="E418" i="1"/>
  <c r="D87" i="1"/>
  <c r="D345" i="1"/>
  <c r="D552" i="1"/>
  <c r="E189" i="1"/>
  <c r="E291" i="1"/>
  <c r="D294" i="1"/>
  <c r="E253" i="1"/>
  <c r="E330" i="1"/>
  <c r="D544" i="1"/>
  <c r="E414" i="1"/>
  <c r="E139" i="1"/>
  <c r="E34" i="1"/>
  <c r="E562" i="1"/>
  <c r="E391" i="1"/>
  <c r="D477" i="1"/>
  <c r="E104" i="1"/>
  <c r="D149" i="1"/>
  <c r="D233" i="1"/>
  <c r="E223" i="1"/>
  <c r="E543" i="1"/>
  <c r="E482" i="1"/>
  <c r="E134" i="1"/>
  <c r="D238" i="1"/>
  <c r="D375" i="1"/>
  <c r="E577" i="1"/>
  <c r="D156" i="1"/>
  <c r="E269" i="1"/>
  <c r="D65" i="1"/>
  <c r="E427" i="1"/>
  <c r="E324" i="1"/>
  <c r="D70" i="1"/>
  <c r="E197" i="1"/>
  <c r="E481" i="1"/>
  <c r="E184" i="1"/>
  <c r="D264" i="1"/>
  <c r="D479" i="1"/>
  <c r="E565" i="1"/>
  <c r="E241" i="1"/>
  <c r="D111" i="1"/>
  <c r="D263" i="1"/>
  <c r="E128" i="1"/>
  <c r="E442" i="1"/>
  <c r="D35" i="1"/>
  <c r="E466" i="1"/>
  <c r="D349" i="1"/>
  <c r="D560" i="1"/>
  <c r="D525" i="1"/>
  <c r="E237" i="1"/>
  <c r="E560" i="1"/>
  <c r="D202" i="1"/>
  <c r="D18" i="1"/>
  <c r="D434" i="1"/>
  <c r="E107" i="1"/>
  <c r="D491" i="1"/>
  <c r="D422" i="1"/>
  <c r="E542" i="1"/>
  <c r="E18" i="1"/>
  <c r="D304" i="1"/>
  <c r="D296" i="1"/>
  <c r="E151" i="1"/>
  <c r="D567" i="1"/>
  <c r="E493" i="1"/>
  <c r="D268" i="1"/>
  <c r="E556" i="1"/>
  <c r="E534" i="1"/>
  <c r="E381" i="1"/>
  <c r="E163" i="1"/>
  <c r="E22" i="1"/>
  <c r="D88" i="1"/>
  <c r="E483" i="1"/>
  <c r="E367" i="1"/>
  <c r="D218" i="1"/>
  <c r="E244" i="1"/>
  <c r="D504" i="1"/>
  <c r="E300" i="1"/>
  <c r="E84" i="1"/>
  <c r="E388" i="1"/>
  <c r="D193" i="1"/>
  <c r="D309" i="1"/>
  <c r="E376" i="1"/>
  <c r="D413" i="1"/>
  <c r="D51" i="1"/>
  <c r="E40" i="1"/>
  <c r="D378" i="1"/>
  <c r="D12" i="1"/>
  <c r="D405" i="1"/>
  <c r="D407" i="1"/>
  <c r="E319" i="1"/>
  <c r="D250" i="1"/>
  <c r="D225" i="1"/>
  <c r="E373" i="1"/>
  <c r="E329" i="1"/>
  <c r="E396" i="1"/>
  <c r="D139" i="1"/>
  <c r="E505" i="1"/>
  <c r="D581" i="1"/>
  <c r="E133" i="1"/>
  <c r="E540" i="1"/>
  <c r="E281" i="1"/>
  <c r="E88" i="1"/>
  <c r="D114" i="1"/>
  <c r="E111" i="1"/>
  <c r="D125" i="1"/>
  <c r="D384" i="1"/>
  <c r="D322" i="1"/>
  <c r="E403" i="1"/>
  <c r="D538" i="1"/>
  <c r="D185" i="1"/>
  <c r="E280" i="1"/>
  <c r="E243" i="1"/>
  <c r="E156" i="1"/>
  <c r="D173" i="1"/>
  <c r="D312" i="1"/>
  <c r="E371" i="1"/>
  <c r="D282" i="1"/>
  <c r="D78" i="1"/>
  <c r="D522" i="1"/>
  <c r="D456" i="1"/>
  <c r="E486" i="1"/>
  <c r="D285" i="1"/>
  <c r="D283" i="1"/>
  <c r="E264" i="1"/>
  <c r="E410" i="1"/>
  <c r="D455" i="1"/>
  <c r="D201" i="1"/>
  <c r="D461" i="1"/>
  <c r="D13" i="1"/>
  <c r="E210" i="1"/>
  <c r="E301" i="1"/>
  <c r="D466" i="1"/>
  <c r="D431" i="1"/>
  <c r="D514" i="1"/>
  <c r="D399" i="1"/>
  <c r="E222" i="1"/>
  <c r="E316" i="1"/>
  <c r="D197" i="1"/>
  <c r="E490" i="1"/>
  <c r="D60" i="1"/>
  <c r="D318" i="1"/>
  <c r="E106" i="1"/>
  <c r="D454" i="1"/>
  <c r="D22" i="1"/>
  <c r="E157" i="1"/>
  <c r="E211" i="1"/>
  <c r="D550" i="1"/>
  <c r="E307" i="1"/>
  <c r="D421" i="1"/>
  <c r="E115" i="1"/>
  <c r="E458" i="1"/>
  <c r="D439" i="1"/>
  <c r="D398" i="1"/>
  <c r="E423" i="1"/>
  <c r="D474" i="1"/>
  <c r="D101" i="1"/>
  <c r="D216" i="1"/>
  <c r="E465" i="1"/>
  <c r="E431" i="1"/>
  <c r="D372" i="1"/>
  <c r="E400" i="1"/>
  <c r="E238" i="1"/>
  <c r="D563" i="1"/>
  <c r="D92" i="1"/>
  <c r="D83" i="1"/>
  <c r="E149" i="1"/>
  <c r="D11" i="1"/>
  <c r="D416" i="1"/>
  <c r="D601" i="1"/>
  <c r="E270" i="1"/>
  <c r="E284" i="1"/>
  <c r="D5" i="1"/>
  <c r="D227" i="1"/>
  <c r="E437" i="1"/>
  <c r="D417" i="1"/>
  <c r="E377" i="1"/>
  <c r="E138" i="1"/>
  <c r="E169" i="1"/>
  <c r="D343" i="1"/>
  <c r="E231" i="1"/>
  <c r="D358" i="1"/>
  <c r="E552" i="1"/>
  <c r="E162" i="1"/>
  <c r="D288" i="1"/>
  <c r="E286" i="1"/>
  <c r="E295" i="1"/>
  <c r="D379" i="1"/>
  <c r="D64" i="1"/>
  <c r="D452" i="1"/>
  <c r="E315" i="1"/>
  <c r="E570" i="1"/>
  <c r="D107" i="1"/>
  <c r="D569" i="1"/>
  <c r="D196" i="1"/>
  <c r="D121" i="1"/>
  <c r="D300" i="1"/>
  <c r="E361" i="1"/>
  <c r="D303" i="1"/>
  <c r="D138" i="1"/>
  <c r="E432" i="1"/>
  <c r="D320" i="1"/>
  <c r="E153" i="1"/>
  <c r="D554" i="1"/>
  <c r="E209" i="1"/>
  <c r="D330" i="1"/>
  <c r="E525" i="1"/>
  <c r="E213" i="1"/>
  <c r="E214" i="1"/>
  <c r="D435" i="1"/>
  <c r="E283" i="1"/>
  <c r="D47" i="1"/>
  <c r="E383" i="1"/>
  <c r="E293" i="1"/>
  <c r="E55" i="1"/>
  <c r="D182" i="1"/>
  <c r="E38" i="1"/>
  <c r="D566" i="1"/>
  <c r="D215" i="1"/>
  <c r="E161" i="1"/>
  <c r="E242" i="1"/>
  <c r="E417" i="1"/>
  <c r="D38" i="1"/>
  <c r="D74" i="1"/>
  <c r="E408" i="1"/>
  <c r="D257" i="1"/>
  <c r="E224" i="1"/>
  <c r="E290" i="1"/>
  <c r="D81" i="1"/>
  <c r="D102" i="1"/>
  <c r="D234" i="1"/>
  <c r="E145" i="1"/>
  <c r="E275" i="1"/>
  <c r="D126" i="1"/>
  <c r="E430" i="1"/>
  <c r="E93" i="1"/>
  <c r="D451" i="1"/>
  <c r="D409" i="1"/>
  <c r="D507" i="1"/>
  <c r="D549" i="1"/>
  <c r="E188" i="1"/>
  <c r="D357" i="1"/>
  <c r="E558" i="1"/>
  <c r="D186" i="1"/>
  <c r="E538" i="1"/>
  <c r="D444" i="1"/>
  <c r="D155" i="1"/>
  <c r="D498" i="1"/>
  <c r="D387" i="1"/>
  <c r="E312" i="1"/>
  <c r="D94" i="1"/>
  <c r="E202" i="1"/>
  <c r="D265" i="1"/>
  <c r="D395" i="1"/>
  <c r="E72" i="1"/>
  <c r="E470" i="1"/>
  <c r="E259" i="1"/>
  <c r="E581" i="1"/>
  <c r="E436" i="1"/>
  <c r="D351" i="1"/>
  <c r="E358" i="1"/>
  <c r="E85" i="1"/>
  <c r="D401" i="1"/>
  <c r="D532" i="1"/>
  <c r="E368" i="1"/>
  <c r="D420" i="1"/>
  <c r="E129" i="1"/>
  <c r="D145" i="1"/>
  <c r="E509" i="1"/>
  <c r="E554" i="1"/>
  <c r="E288" i="1"/>
  <c r="E588" i="1"/>
  <c r="E496" i="1"/>
  <c r="E365" i="1"/>
  <c r="E382" i="1"/>
  <c r="D21" i="1"/>
  <c r="E48" i="1"/>
  <c r="E453" i="1"/>
  <c r="E277" i="1"/>
  <c r="D247" i="1"/>
  <c r="D505" i="1"/>
  <c r="E125" i="1"/>
  <c r="D103" i="1"/>
  <c r="D494" i="1"/>
  <c r="D297" i="1"/>
  <c r="D324" i="1"/>
  <c r="E276" i="1"/>
  <c r="D148" i="1"/>
  <c r="E346" i="1"/>
  <c r="D534" i="1"/>
  <c r="D160" i="1"/>
  <c r="E195" i="1"/>
  <c r="D588" i="1"/>
  <c r="D517" i="1"/>
  <c r="D214" i="1"/>
  <c r="E81" i="1"/>
  <c r="D465" i="1"/>
  <c r="E507" i="1"/>
  <c r="D533" i="1"/>
  <c r="E521" i="1"/>
  <c r="E428" i="1"/>
  <c r="D582" i="1"/>
  <c r="E68" i="1"/>
  <c r="E559" i="1"/>
  <c r="E287" i="1"/>
  <c r="D337" i="1"/>
  <c r="D272" i="1"/>
  <c r="E374" i="1"/>
  <c r="E479" i="1"/>
  <c r="D52" i="1"/>
  <c r="E508" i="1"/>
  <c r="E548" i="1"/>
  <c r="D488" i="1"/>
  <c r="E227" i="1"/>
  <c r="D521" i="1"/>
  <c r="E311" i="1"/>
  <c r="E10" i="1"/>
  <c r="D141" i="1"/>
  <c r="E268" i="1"/>
  <c r="E200" i="1"/>
  <c r="E369" i="1"/>
  <c r="E250" i="1"/>
  <c r="E285" i="1"/>
  <c r="D144" i="1"/>
  <c r="D93" i="1"/>
  <c r="E278" i="1"/>
  <c r="D508" i="1"/>
  <c r="D86" i="1"/>
  <c r="E445" i="1"/>
  <c r="E419" i="1"/>
  <c r="E498" i="1"/>
  <c r="D177" i="1"/>
  <c r="D556" i="1"/>
  <c r="E304" i="1"/>
  <c r="E366" i="1"/>
  <c r="D352" i="1"/>
  <c r="D388" i="1"/>
  <c r="E240" i="1"/>
  <c r="E494" i="1"/>
  <c r="E102" i="1"/>
  <c r="D336" i="1"/>
  <c r="E181" i="1"/>
  <c r="E173" i="1"/>
  <c r="D559" i="1"/>
  <c r="E76" i="1"/>
  <c r="D62" i="1"/>
  <c r="D307" i="1"/>
  <c r="D484" i="1"/>
  <c r="E35" i="1"/>
  <c r="D374" i="1"/>
  <c r="D72" i="1"/>
  <c r="D359" i="1"/>
  <c r="D276" i="1"/>
  <c r="E29" i="1"/>
  <c r="D438" i="1"/>
  <c r="D91" i="1"/>
  <c r="E247" i="1"/>
  <c r="E439" i="1"/>
  <c r="D212" i="1"/>
  <c r="D558" i="1"/>
  <c r="D231" i="1"/>
  <c r="D473" i="1"/>
  <c r="E568" i="1"/>
  <c r="D432" i="1"/>
  <c r="D500" i="1"/>
  <c r="E136" i="1"/>
  <c r="E352" i="1"/>
  <c r="E171" i="1"/>
  <c r="D548" i="1"/>
  <c r="D137" i="1"/>
  <c r="D540" i="1"/>
  <c r="D319" i="1"/>
  <c r="E198" i="1"/>
  <c r="E43" i="1"/>
  <c r="E146" i="1"/>
  <c r="E279" i="1"/>
  <c r="D45" i="1"/>
  <c r="D58" i="1"/>
  <c r="D133" i="1"/>
  <c r="E58" i="1"/>
  <c r="E258" i="1"/>
  <c r="E440" i="1"/>
  <c r="E516" i="1"/>
  <c r="D113" i="1"/>
  <c r="D40" i="1"/>
  <c r="E405" i="1"/>
  <c r="D59" i="1"/>
  <c r="E82" i="1"/>
  <c r="D400" i="1"/>
  <c r="E438" i="1"/>
  <c r="E355" i="1"/>
  <c r="D415" i="1"/>
  <c r="E477" i="1"/>
  <c r="D291" i="1"/>
  <c r="E46" i="1"/>
  <c r="E571" i="1"/>
  <c r="D55" i="1"/>
  <c r="E154" i="1"/>
  <c r="E334" i="1"/>
  <c r="D50" i="1"/>
  <c r="E380" i="1"/>
  <c r="E239" i="1"/>
  <c r="E252" i="1"/>
  <c r="D27" i="1"/>
  <c r="D433" i="1"/>
  <c r="D389" i="1"/>
  <c r="D162" i="1"/>
  <c r="D30" i="1"/>
  <c r="E411" i="1"/>
  <c r="E492" i="1"/>
  <c r="D273" i="1"/>
  <c r="E131" i="1"/>
  <c r="E305" i="1"/>
  <c r="D224" i="1"/>
  <c r="E354" i="1"/>
  <c r="D527" i="1"/>
  <c r="E484" i="1"/>
  <c r="D443" i="1"/>
  <c r="E395" i="1"/>
  <c r="E401" i="1"/>
  <c r="D412" i="1"/>
  <c r="E555" i="1"/>
  <c r="E235" i="1"/>
  <c r="E25" i="1"/>
  <c r="E8" i="1"/>
  <c r="E120" i="1"/>
  <c r="E113" i="1"/>
  <c r="E402" i="1"/>
  <c r="D28" i="1"/>
  <c r="E175" i="1"/>
  <c r="E384" i="1"/>
  <c r="D198" i="1"/>
  <c r="D184" i="1"/>
  <c r="D317" i="1"/>
  <c r="E353" i="1"/>
  <c r="E62" i="1"/>
  <c r="D24" i="1"/>
  <c r="E266" i="1"/>
  <c r="D482" i="1"/>
  <c r="D204" i="1"/>
  <c r="E501" i="1"/>
  <c r="D493" i="1"/>
  <c r="D341" i="1"/>
  <c r="E536" i="1"/>
  <c r="E456" i="1"/>
  <c r="D63" i="1"/>
  <c r="E219" i="1"/>
  <c r="E320" i="1"/>
  <c r="D56" i="1"/>
  <c r="E413" i="1"/>
  <c r="D518" i="1"/>
  <c r="D305" i="1"/>
  <c r="E360" i="1"/>
  <c r="D104" i="1"/>
  <c r="E412" i="1"/>
  <c r="E339" i="1"/>
  <c r="E196" i="1"/>
  <c r="D71" i="1"/>
  <c r="E73" i="1"/>
  <c r="E23" i="1"/>
  <c r="D10" i="1"/>
  <c r="E50" i="1"/>
  <c r="D562" i="1"/>
  <c r="E179" i="1"/>
  <c r="E488" i="1"/>
  <c r="E378" i="1"/>
  <c r="E342" i="1"/>
  <c r="D539" i="1"/>
  <c r="E42" i="1"/>
  <c r="E208" i="1"/>
  <c r="D278" i="1"/>
  <c r="E59" i="1"/>
  <c r="E176" i="1"/>
  <c r="D76" i="1"/>
  <c r="E137" i="1"/>
  <c r="E24" i="1"/>
  <c r="E308" i="1"/>
  <c r="D513" i="1"/>
  <c r="D339" i="1"/>
  <c r="E51" i="1"/>
  <c r="E478" i="1"/>
  <c r="E45" i="1"/>
  <c r="E44" i="1"/>
  <c r="D478" i="1"/>
  <c r="D260" i="1"/>
  <c r="D244" i="1"/>
  <c r="D442" i="1"/>
  <c r="D502" i="1"/>
  <c r="D7" i="1"/>
  <c r="E399" i="1"/>
  <c r="E183" i="1"/>
  <c r="D492" i="1"/>
  <c r="E226" i="1"/>
  <c r="D376" i="1"/>
  <c r="E325" i="1"/>
  <c r="E576" i="1"/>
  <c r="E504" i="1"/>
  <c r="D170" i="1"/>
  <c r="D259" i="1"/>
  <c r="D361" i="1"/>
  <c r="D97" i="1"/>
  <c r="D568" i="1"/>
  <c r="E513" i="1"/>
  <c r="D584" i="1"/>
  <c r="D192" i="1"/>
  <c r="E78" i="1"/>
  <c r="E94" i="1"/>
  <c r="D557" i="1"/>
  <c r="E123" i="1"/>
  <c r="D187" i="1"/>
  <c r="E108" i="1"/>
  <c r="D571" i="1"/>
  <c r="E203" i="1"/>
  <c r="D496" i="1"/>
  <c r="E141" i="1"/>
  <c r="D245" i="1"/>
  <c r="E80" i="1"/>
  <c r="E500" i="1"/>
  <c r="D274" i="1"/>
  <c r="E409" i="1"/>
  <c r="E392" i="1"/>
  <c r="D574" i="1"/>
  <c r="D580" i="1"/>
  <c r="D168" i="1"/>
  <c r="D167" i="1"/>
  <c r="E416" i="1"/>
  <c r="E289" i="1"/>
  <c r="E372" i="1"/>
  <c r="E306" i="1"/>
  <c r="E142" i="1"/>
  <c r="D390" i="1"/>
  <c r="D555" i="1"/>
  <c r="E550" i="1"/>
  <c r="D208" i="1"/>
  <c r="D373" i="1"/>
  <c r="D516" i="1"/>
  <c r="D108" i="1"/>
  <c r="E262" i="1"/>
  <c r="E322" i="1"/>
  <c r="D446" i="1"/>
  <c r="D253" i="1"/>
  <c r="D308" i="1"/>
  <c r="E450" i="1"/>
  <c r="D243" i="1"/>
  <c r="E476" i="1"/>
  <c r="D190" i="1"/>
  <c r="E572" i="1"/>
  <c r="E522" i="1"/>
  <c r="E95" i="1"/>
  <c r="D564" i="1"/>
  <c r="D46" i="1"/>
  <c r="D583" i="1"/>
  <c r="E530" i="1"/>
  <c r="E356" i="1"/>
  <c r="D321" i="1"/>
  <c r="E331" i="1"/>
  <c r="D402" i="1"/>
  <c r="D48" i="1"/>
  <c r="E425" i="1"/>
  <c r="D475" i="1"/>
  <c r="E178" i="1"/>
  <c r="E147" i="1"/>
  <c r="E168" i="1"/>
  <c r="D96" i="1"/>
  <c r="D33" i="1"/>
  <c r="D458" i="1"/>
  <c r="D9" i="1"/>
  <c r="E65" i="1"/>
  <c r="E180" i="1"/>
  <c r="E359" i="1"/>
  <c r="D147" i="1"/>
  <c r="E271" i="1"/>
  <c r="E186" i="1"/>
  <c r="D142" i="1"/>
  <c r="E215" i="1"/>
  <c r="D469" i="1"/>
  <c r="D284" i="1"/>
  <c r="D363" i="1"/>
  <c r="D36" i="1"/>
  <c r="D427" i="1"/>
  <c r="D406" i="1"/>
  <c r="D512" i="1"/>
  <c r="D240" i="1"/>
  <c r="E57" i="1"/>
  <c r="E310" i="1"/>
  <c r="E511" i="1"/>
  <c r="E537" i="1"/>
  <c r="E491" i="1"/>
  <c r="E187" i="1"/>
  <c r="E292" i="1"/>
  <c r="D80" i="1"/>
  <c r="D99" i="1"/>
  <c r="D158" i="1"/>
  <c r="E66" i="1"/>
  <c r="D483" i="1"/>
  <c r="E160" i="1"/>
  <c r="D287" i="1"/>
  <c r="D531" i="1"/>
  <c r="E16" i="1"/>
  <c r="D19" i="1"/>
  <c r="E21" i="1"/>
  <c r="E260" i="1"/>
  <c r="D385" i="1"/>
  <c r="D311" i="1"/>
  <c r="E523" i="1"/>
  <c r="E553" i="1"/>
  <c r="D269" i="1"/>
  <c r="E132" i="1"/>
  <c r="D342" i="1"/>
  <c r="E193" i="1"/>
  <c r="D419" i="1"/>
  <c r="E344" i="1"/>
  <c r="E274" i="1"/>
  <c r="D143" i="1"/>
  <c r="E551" i="1"/>
  <c r="E341" i="1"/>
  <c r="E340" i="1"/>
  <c r="D251" i="1"/>
  <c r="E564" i="1"/>
  <c r="E518" i="1"/>
  <c r="E544" i="1"/>
  <c r="E343" i="1"/>
  <c r="E472" i="1"/>
  <c r="D228" i="1"/>
  <c r="E135" i="1"/>
  <c r="D335" i="1"/>
  <c r="E41" i="1"/>
  <c r="D546" i="1"/>
  <c r="E218" i="1"/>
  <c r="D129" i="1"/>
  <c r="D123" i="1"/>
  <c r="E514" i="1"/>
  <c r="E448" i="1"/>
  <c r="D223" i="1"/>
  <c r="E583" i="1"/>
  <c r="E206" i="1"/>
  <c r="E582" i="1"/>
  <c r="D386" i="1"/>
  <c r="D258" i="1"/>
  <c r="E357" i="1"/>
  <c r="D153" i="1"/>
  <c r="D486" i="1"/>
  <c r="E212" i="1"/>
  <c r="D66" i="1"/>
  <c r="E127" i="1"/>
  <c r="E539" i="1"/>
  <c r="D440" i="1"/>
  <c r="E420" i="1"/>
  <c r="D392" i="1"/>
  <c r="E512" i="1"/>
  <c r="D270" i="1"/>
  <c r="E15" i="1"/>
  <c r="E191" i="1"/>
  <c r="D189" i="1"/>
  <c r="D49" i="1"/>
  <c r="E52" i="1"/>
  <c r="E150" i="1"/>
  <c r="E499" i="1"/>
  <c r="D355" i="1"/>
  <c r="E415" i="1"/>
  <c r="D246" i="1"/>
  <c r="D23" i="1"/>
  <c r="E96" i="1"/>
  <c r="D382" i="1"/>
  <c r="E75" i="1"/>
  <c r="D528" i="1"/>
  <c r="D213" i="1"/>
  <c r="E422" i="1"/>
  <c r="E254" i="1"/>
  <c r="D316" i="1"/>
  <c r="D203" i="1"/>
  <c r="D152" i="1"/>
  <c r="E64" i="1"/>
  <c r="D325" i="1"/>
  <c r="E122" i="1"/>
  <c r="E452" i="1"/>
  <c r="D436" i="1"/>
  <c r="D136" i="1"/>
  <c r="D61" i="1"/>
  <c r="E165" i="1"/>
  <c r="E97" i="1"/>
  <c r="D573" i="1"/>
  <c r="E469" i="1"/>
  <c r="D530" i="1"/>
  <c r="D306" i="1"/>
  <c r="D394" i="1"/>
  <c r="E216" i="1"/>
  <c r="D188" i="1"/>
  <c r="E114" i="1"/>
  <c r="E449" i="1"/>
  <c r="D154" i="1"/>
  <c r="D586" i="1"/>
  <c r="E56" i="1"/>
  <c r="D447" i="1"/>
  <c r="D166" i="1"/>
  <c r="E429" i="1"/>
  <c r="D360" i="1"/>
  <c r="D8" i="1"/>
  <c r="E101" i="1"/>
  <c r="E100" i="1"/>
  <c r="E130" i="1"/>
  <c r="E317" i="1"/>
  <c r="E467" i="1"/>
  <c r="E393" i="1"/>
  <c r="E28" i="1"/>
  <c r="D487" i="1"/>
  <c r="D509" i="1"/>
  <c r="E246" i="1"/>
  <c r="D140" i="1"/>
  <c r="D347" i="1"/>
  <c r="E251" i="1"/>
  <c r="E563" i="1"/>
  <c r="E443" i="1"/>
  <c r="D237" i="1"/>
  <c r="D130" i="1"/>
  <c r="E574" i="1"/>
  <c r="E229" i="1"/>
  <c r="E105" i="1"/>
  <c r="E587" i="1"/>
  <c r="D44" i="1"/>
  <c r="E221" i="1"/>
  <c r="D277" i="1"/>
  <c r="D29" i="1"/>
  <c r="E531" i="1"/>
  <c r="D117" i="1"/>
  <c r="D366" i="1"/>
  <c r="E541" i="1"/>
  <c r="D14" i="1"/>
  <c r="E234" i="1"/>
  <c r="D354" i="1"/>
  <c r="D404" i="1"/>
  <c r="E529" i="1"/>
  <c r="E350" i="1"/>
  <c r="E547" i="1"/>
  <c r="D543" i="1"/>
  <c r="D163" i="1"/>
  <c r="E36" i="1"/>
  <c r="E99" i="1"/>
  <c r="E71" i="1"/>
  <c r="D578" i="1"/>
  <c r="E225" i="1"/>
  <c r="D411" i="1"/>
  <c r="E578" i="1"/>
  <c r="E321" i="1"/>
  <c r="D261" i="1"/>
  <c r="D242" i="1"/>
  <c r="D464" i="1"/>
  <c r="D220" i="1"/>
  <c r="D171" i="1"/>
  <c r="E454" i="1"/>
  <c r="D497" i="1"/>
  <c r="E233" i="1"/>
  <c r="D135" i="1"/>
  <c r="D426" i="1"/>
  <c r="D295" i="1"/>
  <c r="D26" i="1"/>
  <c r="E267" i="1"/>
  <c r="E510" i="1"/>
  <c r="E385" i="1"/>
  <c r="D371" i="1"/>
  <c r="D75" i="1"/>
  <c r="D134" i="1"/>
  <c r="D453" i="1"/>
  <c r="D292" i="1"/>
  <c r="E39" i="1"/>
  <c r="E49" i="1"/>
  <c r="E170" i="1"/>
  <c r="E528" i="1"/>
  <c r="D369" i="1"/>
  <c r="D37" i="1"/>
  <c r="E272" i="1"/>
  <c r="D256" i="1"/>
  <c r="D132" i="1"/>
  <c r="D115" i="1"/>
  <c r="E158" i="1"/>
  <c r="E298" i="1"/>
  <c r="D489" i="1"/>
  <c r="E446" i="1"/>
  <c r="D353" i="1"/>
  <c r="D547" i="1"/>
  <c r="E220" i="1"/>
  <c r="D254" i="1"/>
  <c r="E26" i="1"/>
  <c r="D577" i="1"/>
  <c r="E375" i="1"/>
  <c r="D281" i="1"/>
  <c r="E19" i="1"/>
  <c r="E351" i="1"/>
  <c r="E126" i="1"/>
  <c r="D579" i="1"/>
  <c r="D222" i="1"/>
  <c r="E5" i="1"/>
  <c r="D481" i="1"/>
  <c r="E294" i="1"/>
  <c r="E257" i="1"/>
  <c r="D53" i="1"/>
  <c r="D172" i="1"/>
  <c r="D370" i="1"/>
  <c r="D529" i="1"/>
  <c r="D279" i="1"/>
  <c r="E520" i="1"/>
  <c r="E323" i="1"/>
  <c r="D551" i="1"/>
  <c r="E245" i="1"/>
  <c r="D430" i="1"/>
  <c r="D241" i="1"/>
  <c r="D485" i="1"/>
  <c r="D429" i="1"/>
  <c r="D467" i="1"/>
  <c r="D501" i="1"/>
  <c r="E67" i="1"/>
  <c r="D344" i="1"/>
  <c r="D553" i="1"/>
  <c r="D362" i="1"/>
  <c r="D195" i="1"/>
  <c r="D229" i="1"/>
  <c r="E337" i="1"/>
  <c r="D381" i="1"/>
  <c r="E362" i="1"/>
  <c r="D499" i="1"/>
  <c r="D221" i="1"/>
  <c r="E426" i="1"/>
  <c r="E297" i="1"/>
  <c r="D174" i="1"/>
  <c r="D175" i="1"/>
  <c r="D69" i="1"/>
  <c r="E70" i="1"/>
  <c r="E487" i="1"/>
  <c r="E159" i="1"/>
  <c r="D180" i="1"/>
  <c r="E463" i="1"/>
  <c r="E261" i="1"/>
  <c r="E364" i="1"/>
  <c r="D476" i="1"/>
  <c r="D176" i="1"/>
  <c r="D54" i="1"/>
  <c r="E121" i="1"/>
  <c r="D449" i="1"/>
  <c r="D338" i="1"/>
  <c r="E433" i="1"/>
  <c r="E152" i="1"/>
  <c r="E318" i="1"/>
  <c r="E273" i="1"/>
  <c r="E83" i="1"/>
  <c r="E601" i="1"/>
  <c r="E517" i="1"/>
  <c r="E347" i="1"/>
  <c r="E569" i="1"/>
  <c r="D323" i="1"/>
  <c r="E11" i="1"/>
  <c r="D576" i="1"/>
  <c r="D468" i="1"/>
  <c r="E91" i="1"/>
  <c r="D356" i="1"/>
  <c r="D290" i="1"/>
  <c r="D408" i="1"/>
  <c r="E461" i="1"/>
  <c r="D364" i="1"/>
  <c r="D511" i="1"/>
  <c r="E444" i="1"/>
  <c r="E256" i="1"/>
  <c r="D159" i="1"/>
  <c r="E386" i="1"/>
  <c r="D377" i="1"/>
  <c r="D585" i="1"/>
  <c r="E489" i="1"/>
  <c r="D365" i="1"/>
  <c r="E228" i="1"/>
  <c r="D535" i="1"/>
  <c r="D235" i="1"/>
  <c r="E110" i="1"/>
  <c r="E61" i="1"/>
  <c r="D120" i="1"/>
  <c r="E473" i="1"/>
  <c r="D298" i="1"/>
  <c r="E12" i="1"/>
  <c r="E190" i="1"/>
  <c r="D82" i="1"/>
  <c r="D414" i="1"/>
  <c r="E172" i="1"/>
  <c r="E74" i="1"/>
  <c r="E585" i="1"/>
  <c r="D6" i="1"/>
  <c r="D178" i="1"/>
  <c r="E434" i="1"/>
  <c r="E394" i="1"/>
  <c r="D210" i="1"/>
  <c r="E47" i="1"/>
  <c r="E98" i="1"/>
  <c r="E27" i="1"/>
  <c r="D84" i="1"/>
  <c r="D565" i="1"/>
  <c r="D106" i="1"/>
  <c r="E573" i="1"/>
  <c r="E14" i="1"/>
  <c r="D131" i="1"/>
  <c r="E566" i="1"/>
  <c r="D150" i="1"/>
  <c r="D271" i="1"/>
  <c r="E33" i="1"/>
  <c r="D380" i="1"/>
  <c r="E282" i="1"/>
  <c r="D418" i="1"/>
  <c r="E7" i="1"/>
  <c r="D572" i="1"/>
  <c r="D128" i="1"/>
  <c r="E296" i="1"/>
  <c r="D428" i="1"/>
  <c r="E379" i="1"/>
  <c r="D289" i="1"/>
  <c r="D480" i="1"/>
  <c r="D217" i="1"/>
  <c r="D95" i="1"/>
  <c r="D219" i="1"/>
  <c r="D523" i="1"/>
  <c r="E60" i="1"/>
  <c r="D41" i="1"/>
  <c r="D383" i="1"/>
  <c r="E338" i="1"/>
  <c r="D57" i="1"/>
  <c r="D315" i="1"/>
  <c r="D100" i="1"/>
  <c r="E475" i="1"/>
  <c r="D587" i="1"/>
  <c r="D98" i="1"/>
  <c r="E345" i="1"/>
  <c r="E144" i="1"/>
  <c r="E526" i="1"/>
  <c r="D209" i="1"/>
  <c r="D105" i="1"/>
  <c r="E549" i="1"/>
  <c r="E174" i="1"/>
  <c r="E407" i="1"/>
  <c r="D423" i="1"/>
  <c r="D391" i="1"/>
  <c r="E92" i="1"/>
  <c r="D537" i="1"/>
  <c r="E248" i="1"/>
  <c r="D239" i="1"/>
  <c r="D43" i="1"/>
  <c r="D252" i="1"/>
  <c r="E63" i="1"/>
  <c r="E455" i="1"/>
  <c r="E370" i="1"/>
  <c r="D286" i="1"/>
  <c r="D425" i="1"/>
  <c r="E148" i="1"/>
  <c r="E217" i="1"/>
  <c r="D16" i="1"/>
  <c r="E13" i="1"/>
  <c r="E447" i="1"/>
  <c r="D526" i="1"/>
  <c r="E69" i="1"/>
  <c r="E117" i="1"/>
  <c r="E527" i="1"/>
  <c r="E435" i="1"/>
  <c r="D280" i="1"/>
  <c r="D79" i="1"/>
  <c r="E580" i="1"/>
  <c r="E335" i="1"/>
  <c r="E557" i="1"/>
  <c r="D445" i="1"/>
  <c r="E389" i="1"/>
  <c r="D34" i="1"/>
  <c r="D157" i="1"/>
  <c r="D472" i="1"/>
  <c r="E309" i="1"/>
  <c r="E265" i="1"/>
  <c r="E336" i="1"/>
  <c r="D267" i="1"/>
  <c r="D329" i="1"/>
  <c r="D520" i="1"/>
  <c r="D275" i="1"/>
  <c r="D68" i="1"/>
  <c r="D200" i="1"/>
  <c r="D206" i="1"/>
  <c r="E194" i="1"/>
  <c r="D536" i="1"/>
  <c r="E333" i="1"/>
  <c r="D25" i="1"/>
  <c r="D124" i="1"/>
  <c r="D301" i="1"/>
  <c r="D450" i="1"/>
  <c r="D310" i="1"/>
  <c r="E349" i="1"/>
  <c r="E182" i="1"/>
  <c r="D333" i="1"/>
  <c r="D470" i="1"/>
  <c r="E37" i="1"/>
  <c r="E586" i="1"/>
  <c r="E535" i="1"/>
  <c r="D211" i="1"/>
  <c r="D403" i="1"/>
  <c r="D437" i="1"/>
  <c r="D340" i="1"/>
  <c r="D393" i="1"/>
  <c r="E579" i="1" l="1"/>
  <c r="D205" i="1"/>
  <c r="E302" i="1"/>
  <c r="D541" i="1"/>
  <c r="D232" i="1"/>
  <c r="D545" i="1"/>
  <c r="D165" i="1"/>
  <c r="D367" i="1"/>
  <c r="D179" i="1"/>
  <c r="D183" i="1"/>
  <c r="D181" i="1"/>
  <c r="D515" i="1"/>
  <c r="D346" i="1"/>
  <c r="E167" i="1"/>
  <c r="D314" i="1"/>
  <c r="D471" i="1"/>
  <c r="D230" i="1"/>
  <c r="D293" i="1"/>
  <c r="D255" i="1"/>
  <c r="E519" i="1"/>
  <c r="D266" i="1"/>
  <c r="E506" i="1"/>
  <c r="D112" i="1"/>
  <c r="E232" i="1"/>
  <c r="D122" i="1"/>
  <c r="E124" i="1"/>
  <c r="D199" i="1"/>
  <c r="D506" i="1"/>
  <c r="D495" i="1"/>
  <c r="E503" i="1"/>
  <c r="D519" i="1"/>
  <c r="E53" i="1"/>
  <c r="D448" i="1"/>
  <c r="D262" i="1"/>
  <c r="D503" i="1"/>
  <c r="D146" i="1"/>
  <c r="D561" i="1"/>
  <c r="D302" i="1"/>
  <c r="E230" i="1"/>
  <c r="E112" i="1"/>
  <c r="E545" i="1"/>
  <c r="E255" i="1"/>
  <c r="E314" i="1" l="1"/>
</calcChain>
</file>

<file path=xl/sharedStrings.xml><?xml version="1.0" encoding="utf-8"?>
<sst xmlns="http://schemas.openxmlformats.org/spreadsheetml/2006/main" count="5" uniqueCount="5">
  <si>
    <t>Code</t>
  </si>
  <si>
    <t>Name</t>
  </si>
  <si>
    <t>Price CZK</t>
  </si>
  <si>
    <t>Price EUR</t>
  </si>
  <si>
    <t>Ceník je platný od 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</si>
</sst>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_-* #,##0.0\ [$€-1]_-;\-* #,##0.0\ [$€-1]_-;_-* &quot;-&quot;??\ [$€-1]_-;_-@_-"/>
    <numFmt numFmtId="169" formatCode="_-* #,##0.00\ &quot;Kč&quot;_-;\-* #,##0.00\ &quot;Kč&quot;_-;_-* &quot;-&quot;??\ &quot;Kč&quot;_-;_-@_-"/>
    <numFmt numFmtId="176" formatCode="_-* #,##0.00\ [$€-1]_-;\-* #,##0.00\ [$€-1]_-;_-* &quot;-&quot;??\ [$€-1]_-;_-@_-"/>
    <numFmt numFmtId="181" formatCode="_-* #,##0.00\ &quot;mk&quot;_-;\-* #,##0.00\ &quot;mk&quot;_-;_-* &quot;-&quot;??\ &quot;mk&quot;_-;_-@_-"/>
    <numFmt numFmtId="182" formatCode="_-* #,##0\ &quot;Kč&quot;_-;\-* #,##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5" fillId="0" borderId="0"/>
    <xf numFmtId="0" fontId="5" fillId="0" borderId="0"/>
    <xf numFmtId="9" fontId="2" fillId="0" borderId="0"/>
    <xf numFmtId="0" fontId="2" fillId="0" borderId="0"/>
    <xf numFmtId="9" fontId="2" fillId="0" borderId="0"/>
    <xf numFmtId="169" fontId="1" fillId="0" borderId="0"/>
    <xf numFmtId="9" fontId="1" fillId="0" borderId="0"/>
    <xf numFmtId="0" fontId="2" fillId="0" borderId="0"/>
    <xf numFmtId="181" fontId="3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82" fontId="1" fillId="0" borderId="0" xfId="1" applyNumberFormat="1"/>
    <xf numFmtId="0" fontId="0" fillId="0" borderId="0" xfId="0"/>
    <xf numFmtId="0" fontId="0" fillId="0" borderId="0" xfId="0"/>
    <xf numFmtId="176" fontId="0" fillId="0" borderId="0" xfId="0" applyNumberFormat="1"/>
  </cellXfs>
  <cellStyles count="15">
    <cellStyle name="Měna" xfId="1" builtinId="4"/>
    <cellStyle name="Měna 2" xfId="13" xr:uid="{2F26C494-4DD4-4A58-AD53-EE8A7AA657E3}"/>
    <cellStyle name="Měna 3" xfId="10" xr:uid="{C2F5E1A7-CDCE-4406-80C5-174A8C1E6B7A}"/>
    <cellStyle name="Normaali 2 2" xfId="5" xr:uid="{6AB536DE-C6DA-46AD-A8D4-2E1DE43C1EFA}"/>
    <cellStyle name="Normaali 2 3" xfId="2" xr:uid="{1C7A2BF8-512C-43F1-9239-DF96DC3A09A9}"/>
    <cellStyle name="Normaali 3 2" xfId="4" xr:uid="{89C25166-AB87-42C5-B427-FCC5E766E4CC}"/>
    <cellStyle name="Normální" xfId="0" builtinId="0"/>
    <cellStyle name="Normální 4" xfId="3" xr:uid="{0FF6F1D1-52CC-4C53-A2C6-A112869AAD92}"/>
    <cellStyle name="Normální 4 2" xfId="8" xr:uid="{91D9EAAC-6C44-4CE7-86EA-79E8D78FB883}"/>
    <cellStyle name="Normální 4 3" xfId="12" xr:uid="{660C069E-83B3-44E4-9116-B7A63C76E6CE}"/>
    <cellStyle name="Normální 4 4" xfId="14" xr:uid="{A5C50BE1-F69F-4BAA-BCA7-55BCE745723B}"/>
    <cellStyle name="Normální 7" xfId="6" xr:uid="{51BC965B-EDC6-4476-8B72-0B8A9676E06A}"/>
    <cellStyle name="Procenta 2" xfId="7" xr:uid="{E425BA6E-BD0D-4044-B828-2F1D98953F1E}"/>
    <cellStyle name="Procenta 2 2" xfId="9" xr:uid="{D706CF43-9195-4DCA-8F71-79E3F7637381}"/>
    <cellStyle name="Procenta 3" xfId="11" xr:uid="{93C3DDA5-969C-4215-8488-73974D147910}"/>
  </cellStyles>
  <dxfs count="2">
    <dxf>
      <numFmt numFmtId="176" formatCode="_-* #,##0.00\ [$€-1]_-;\-* #,##0.00\ [$€-1]_-;_-* &quot;-&quot;??\ [$€-1]_-;_-@_-"/>
    </dxf>
    <dxf>
      <numFmt numFmtId="182" formatCode="_-* #,##0\ &quot;Kč&quot;_-;\-* #,##0\ &quot;Kč&quot;_-;_-* &quot;-&quot;??\ &quot;Kč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rika\Nov&#233;%20cen&#237;ky%20-%20Excel\D&#345;evo%20(dovoz)-C.xlsm" TargetMode="External"/><Relationship Id="rId1" Type="http://schemas.openxmlformats.org/officeDocument/2006/relationships/externalLinkPath" Target="/Jorika/Nov&#233;%20cen&#237;ky%20-%20Excel/D&#345;evo%20(dovoz)-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Kurzy"/>
      <sheetName val="Přehled"/>
      <sheetName val="Kalkulace"/>
      <sheetName val="Thermory 2026"/>
      <sheetName val="Thermory 2025"/>
      <sheetName val="Thermory 2024"/>
      <sheetName val="Thermory 2023"/>
      <sheetName val="KalkulaceSettings"/>
      <sheetName val="Gold"/>
      <sheetName val="Platinum"/>
      <sheetName val="Carat"/>
      <sheetName val="Diamant"/>
      <sheetName val="Exkluz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6FF337-5A16-422C-9A93-B3F71D3F8B11}" name="Table9" displayName="Table9" ref="B4:E601" totalsRowShown="0">
  <autoFilter ref="B4:E601" xr:uid="{656FF337-5A16-422C-9A93-B3F71D3F8B11}"/>
  <tableColumns count="4">
    <tableColumn id="1" xr3:uid="{BC4839D7-8F55-444F-A836-06DA163A9DCC}" name="Code">
      <calculatedColumnFormula>IFERROR(IF([1]!KalkulaceTable[[#This Row],[Kód]]&lt;&gt;0,[1]!KalkulaceTable[[#This Row],[Kód]],""),"")</calculatedColumnFormula>
    </tableColumn>
    <tableColumn id="2" xr3:uid="{037E37AF-B969-46DD-9D89-9FB2269311CC}" name="Name">
      <calculatedColumnFormula>IF(Table9[[#This Row],[Code]]&lt;&gt;"",[1]!KalkulaceTable[[#This Row],[Název]],"")</calculatedColumnFormula>
    </tableColumn>
    <tableColumn id="3" xr3:uid="{F1D6E23E-9FE5-4554-92D7-311090E494DC}" name="Price CZK" dataDxfId="1" dataCellStyle="Měna">
      <calculatedColumnFormula>IF(Table9[[#This Row],[Code]]&lt;&gt;"",[1]!KalkulaceTable[[#This Row],[cena P1 CZ]],"")</calculatedColumnFormula>
    </tableColumn>
    <tableColumn id="4" xr3:uid="{AA3839E0-5170-487C-8986-52C4309B6E8A}" name="Price EUR" dataDxfId="0">
      <calculatedColumnFormula>IF(Table9[[#This Row],[Code]]&lt;&gt;"",[1]!KalkulaceTable[[#This Row],[cena P1 SK]],"")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1876-070F-48F5-B3A0-A47C53C77530}">
  <dimension ref="B3:E832"/>
  <sheetViews>
    <sheetView tabSelected="1" workbookViewId="0">
      <selection activeCell="C11" sqref="C11"/>
    </sheetView>
  </sheetViews>
  <sheetFormatPr defaultRowHeight="14.4" x14ac:dyDescent="0.3"/>
  <cols>
    <col min="2" max="2" width="25.109375" bestFit="1" customWidth="1"/>
    <col min="3" max="3" width="85.77734375" bestFit="1" customWidth="1"/>
    <col min="4" max="4" width="12.44140625" bestFit="1" customWidth="1"/>
    <col min="5" max="5" width="11.33203125" bestFit="1" customWidth="1"/>
  </cols>
  <sheetData>
    <row r="3" spans="2:5" x14ac:dyDescent="0.3">
      <c r="B3" s="4" t="s">
        <v>4</v>
      </c>
      <c r="C3" s="4"/>
      <c r="D3" s="4"/>
      <c r="E3" s="4"/>
    </row>
    <row r="4" spans="2:5" x14ac:dyDescent="0.3">
      <c r="B4" s="5" t="s">
        <v>0</v>
      </c>
      <c r="C4" s="5" t="s">
        <v>1</v>
      </c>
      <c r="D4" s="3" t="s">
        <v>2</v>
      </c>
      <c r="E4" s="5" t="s">
        <v>3</v>
      </c>
    </row>
    <row r="5" spans="2:5" x14ac:dyDescent="0.3">
      <c r="B5" s="5" t="str">
        <f>IFERROR(IF([1]!KalkulaceTable[[#This Row],[Kód]]&lt;&gt;0,[1]!KalkulaceTable[[#This Row],[Kód]],""),"")</f>
        <v>SR-AS3087</v>
      </c>
      <c r="C5" s="5" t="str">
        <f ca="1">IF(Table9[[#This Row],[Code]]&lt;&gt;"",[1]!KalkulaceTable[[#This Row],[Název]],"")</f>
        <v>Saunové palubky osika 15x82x3000mm (6ks/bal),SRP</v>
      </c>
      <c r="D5" s="3">
        <f ca="1">IF(Table9[[#This Row],[Code]]&lt;&gt;"",[1]!KalkulaceTable[[#This Row],[cena P1 CZ]],"")</f>
        <v>137.99</v>
      </c>
      <c r="E5" s="6">
        <f ca="1">IF(Table9[[#This Row],[Code]]&lt;&gt;"",[1]!KalkulaceTable[[#This Row],[cena P1 SK]],"")</f>
        <v>5.65</v>
      </c>
    </row>
    <row r="6" spans="2:5" x14ac:dyDescent="0.3">
      <c r="B6" s="5" t="str">
        <f>IFERROR(IF([1]!KalkulaceTable[[#This Row],[Kód]]&lt;&gt;0,[1]!KalkulaceTable[[#This Row],[Kód]],""),"")</f>
        <v>P-TWAS30</v>
      </c>
      <c r="C6" s="5" t="str">
        <f ca="1">IF(Table9[[#This Row],[Code]]&lt;&gt;"",[1]!KalkulaceTable[[#This Row],[Název]],"")</f>
        <v>Saunové palubky osika THERMOWOOD 15x90x3000mm (6ks/bal),STP</v>
      </c>
      <c r="D6" s="3">
        <f ca="1">IF(Table9[[#This Row],[Code]]&lt;&gt;"",[1]!KalkulaceTable[[#This Row],[cena P1 CZ]],"")</f>
        <v>131.99</v>
      </c>
      <c r="E6" s="6">
        <f ca="1">IF(Table9[[#This Row],[Code]]&lt;&gt;"",[1]!KalkulaceTable[[#This Row],[cena P1 SK]],"")</f>
        <v>5.4</v>
      </c>
    </row>
    <row r="7" spans="2:5" x14ac:dyDescent="0.3">
      <c r="B7" s="5" t="str">
        <f>IFERROR(IF([1]!KalkulaceTable[[#This Row],[Kód]]&lt;&gt;0,[1]!KalkulaceTable[[#This Row],[Kód]],""),"")</f>
        <v>L-AS2142/28</v>
      </c>
      <c r="C7" s="5" t="str">
        <f ca="1">IF(Table9[[#This Row],[Code]]&lt;&gt;"",[1]!KalkulaceTable[[#This Row],[Název]],"")</f>
        <v>Desky na lavice osika 28x42x2100mm (8ks/bal),SHP</v>
      </c>
      <c r="D7" s="3">
        <f ca="1">IF(Table9[[#This Row],[Code]]&lt;&gt;"",[1]!KalkulaceTable[[#This Row],[cena P1 CZ]],"")</f>
        <v>127.99</v>
      </c>
      <c r="E7" s="6">
        <f ca="1">IF(Table9[[#This Row],[Code]]&lt;&gt;"",[1]!KalkulaceTable[[#This Row],[cena P1 SK]],"")</f>
        <v>5.2</v>
      </c>
    </row>
    <row r="8" spans="2:5" x14ac:dyDescent="0.3">
      <c r="B8" s="5" t="str">
        <f>IFERROR(IF([1]!KalkulaceTable[[#This Row],[Kód]]&lt;&gt;0,[1]!KalkulaceTable[[#This Row],[Kód]],""),"")</f>
        <v>L-AS2442/28</v>
      </c>
      <c r="C8" s="5" t="str">
        <f ca="1">IF(Table9[[#This Row],[Code]]&lt;&gt;"",[1]!KalkulaceTable[[#This Row],[Název]],"")</f>
        <v>Desky na lavice osika 28x42x2400mm (8ks/bal),SHP</v>
      </c>
      <c r="D8" s="3">
        <f ca="1">IF(Table9[[#This Row],[Code]]&lt;&gt;"",[1]!KalkulaceTable[[#This Row],[cena P1 CZ]],"")</f>
        <v>127.99</v>
      </c>
      <c r="E8" s="6">
        <f ca="1">IF(Table9[[#This Row],[Code]]&lt;&gt;"",[1]!KalkulaceTable[[#This Row],[cena P1 SK]],"")</f>
        <v>5.2</v>
      </c>
    </row>
    <row r="9" spans="2:5" x14ac:dyDescent="0.3">
      <c r="B9" s="5" t="str">
        <f>IFERROR(IF([1]!KalkulaceTable[[#This Row],[Kód]]&lt;&gt;0,[1]!KalkulaceTable[[#This Row],[Kód]],""),"")</f>
        <v>L-AS2465</v>
      </c>
      <c r="C9" s="5" t="str">
        <f ca="1">IF(Table9[[#This Row],[Code]]&lt;&gt;"",[1]!KalkulaceTable[[#This Row],[Název]],"")</f>
        <v>Desky na lavice osika 21x65x2400mm (5ks/bal),SHP</v>
      </c>
      <c r="D9" s="3">
        <f ca="1">IF(Table9[[#This Row],[Code]]&lt;&gt;"",[1]!KalkulaceTable[[#This Row],[cena P1 CZ]],"")</f>
        <v>104.99</v>
      </c>
      <c r="E9" s="6">
        <f ca="1">IF(Table9[[#This Row],[Code]]&lt;&gt;"",[1]!KalkulaceTable[[#This Row],[cena P1 SK]],"")</f>
        <v>4.3</v>
      </c>
    </row>
    <row r="10" spans="2:5" x14ac:dyDescent="0.3">
      <c r="B10" s="5" t="str">
        <f>IFERROR(IF([1]!KalkulaceTable[[#This Row],[Kód]]&lt;&gt;0,[1]!KalkulaceTable[[#This Row],[Kód]],""),"")</f>
        <v>SR-AS2187</v>
      </c>
      <c r="C10" s="5" t="str">
        <f ca="1">IF(Table9[[#This Row],[Code]]&lt;&gt;"",[1]!KalkulaceTable[[#This Row],[Název]],"")</f>
        <v>Saunové palubky osika 15x82x2100mm (6ks/bal),SRP</v>
      </c>
      <c r="D10" s="3">
        <f ca="1">IF(Table9[[#This Row],[Code]]&lt;&gt;"",[1]!KalkulaceTable[[#This Row],[cena P1 CZ]],"")</f>
        <v>142.99</v>
      </c>
      <c r="E10" s="6">
        <f ca="1">IF(Table9[[#This Row],[Code]]&lt;&gt;"",[1]!KalkulaceTable[[#This Row],[cena P1 SK]],"")</f>
        <v>5.8500000000000005</v>
      </c>
    </row>
    <row r="11" spans="2:5" x14ac:dyDescent="0.3">
      <c r="B11" s="5" t="str">
        <f>IFERROR(IF([1]!KalkulaceTable[[#This Row],[Kód]]&lt;&gt;0,[1]!KalkulaceTable[[#This Row],[Kód]],""),"")</f>
        <v>S4-AS24120</v>
      </c>
      <c r="C11" s="5" t="str">
        <f ca="1">IF(Table9[[#This Row],[Code]]&lt;&gt;"",[1]!KalkulaceTable[[#This Row],[Název]],"")</f>
        <v>Saunové palubky osika 15x120x2400mm (6ks/bal),STS4</v>
      </c>
      <c r="D11" s="3">
        <f ca="1">IF(Table9[[#This Row],[Code]]&lt;&gt;"",[1]!KalkulaceTable[[#This Row],[cena P1 CZ]],"")</f>
        <v>184.99</v>
      </c>
      <c r="E11" s="6">
        <f ca="1">IF(Table9[[#This Row],[Code]]&lt;&gt;"",[1]!KalkulaceTable[[#This Row],[cena P1 SK]],"")</f>
        <v>7.5</v>
      </c>
    </row>
    <row r="12" spans="2:5" x14ac:dyDescent="0.3">
      <c r="B12" s="5" t="str">
        <f>IFERROR(IF([1]!KalkulaceTable[[#This Row],[Kód]]&lt;&gt;0,[1]!KalkulaceTable[[#This Row],[Kód]],""),"")</f>
        <v>S4-AS21120</v>
      </c>
      <c r="C12" s="5" t="str">
        <f ca="1">IF(Table9[[#This Row],[Code]]&lt;&gt;"",[1]!KalkulaceTable[[#This Row],[Název]],"")</f>
        <v>Saunové palubky osika 15x120x2100mm (6ks/bal),STS4</v>
      </c>
      <c r="D12" s="3">
        <f ca="1">IF(Table9[[#This Row],[Code]]&lt;&gt;"",[1]!KalkulaceTable[[#This Row],[cena P1 CZ]],"")</f>
        <v>184.99</v>
      </c>
      <c r="E12" s="6">
        <f ca="1">IF(Table9[[#This Row],[Code]]&lt;&gt;"",[1]!KalkulaceTable[[#This Row],[cena P1 SK]],"")</f>
        <v>7.5</v>
      </c>
    </row>
    <row r="13" spans="2:5" x14ac:dyDescent="0.3">
      <c r="B13" s="5" t="str">
        <f>IFERROR(IF([1]!KalkulaceTable[[#This Row],[Kód]]&lt;&gt;0,[1]!KalkulaceTable[[#This Row],[Kód]],""),"")</f>
        <v>S4-AS27120</v>
      </c>
      <c r="C13" s="5" t="str">
        <f ca="1">IF(Table9[[#This Row],[Code]]&lt;&gt;"",[1]!KalkulaceTable[[#This Row],[Název]],"")</f>
        <v>Saunové palubky osika 15x120x2700mm (6ks/bal),STS4</v>
      </c>
      <c r="D13" s="3">
        <f ca="1">IF(Table9[[#This Row],[Code]]&lt;&gt;"",[1]!KalkulaceTable[[#This Row],[cena P1 CZ]],"")</f>
        <v>184.99</v>
      </c>
      <c r="E13" s="6">
        <f ca="1">IF(Table9[[#This Row],[Code]]&lt;&gt;"",[1]!KalkulaceTable[[#This Row],[cena P1 SK]],"")</f>
        <v>7.5</v>
      </c>
    </row>
    <row r="14" spans="2:5" x14ac:dyDescent="0.3">
      <c r="B14" s="5" t="str">
        <f>IFERROR(IF([1]!KalkulaceTable[[#This Row],[Kód]]&lt;&gt;0,[1]!KalkulaceTable[[#This Row],[Kód]],""),"")</f>
        <v>S4-AS30120</v>
      </c>
      <c r="C14" s="5" t="str">
        <f ca="1">IF(Table9[[#This Row],[Code]]&lt;&gt;"",[1]!KalkulaceTable[[#This Row],[Název]],"")</f>
        <v>Saunové palubky osika 15x120x3000mm (6ks/bal),STS4</v>
      </c>
      <c r="D14" s="3">
        <f ca="1">IF(Table9[[#This Row],[Code]]&lt;&gt;"",[1]!KalkulaceTable[[#This Row],[cena P1 CZ]],"")</f>
        <v>184.99</v>
      </c>
      <c r="E14" s="6">
        <f ca="1">IF(Table9[[#This Row],[Code]]&lt;&gt;"",[1]!KalkulaceTable[[#This Row],[cena P1 SK]],"")</f>
        <v>7.5</v>
      </c>
    </row>
    <row r="15" spans="2:5" x14ac:dyDescent="0.3">
      <c r="B15" s="5" t="str">
        <f>IFERROR(IF([1]!KalkulaceTable[[#This Row],[Kód]]&lt;&gt;0,[1]!KalkulaceTable[[#This Row],[Kód]],""),"")</f>
        <v>SR-TWAS2187</v>
      </c>
      <c r="C15" s="5" t="str">
        <f ca="1">IF(Table9[[#This Row],[Code]]&lt;&gt;"",[1]!KalkulaceTable[[#This Row],[Název]],"")</f>
        <v>Saunové palubky osika THERMOWOOD 15x82x2100mm (6ks/bal),SRP</v>
      </c>
      <c r="D15" s="3">
        <f ca="1">IF(Table9[[#This Row],[Code]]&lt;&gt;"",[1]!KalkulaceTable[[#This Row],[cena P1 CZ]],"")</f>
        <v>157.99</v>
      </c>
      <c r="E15" s="6">
        <f ca="1">IF(Table9[[#This Row],[Code]]&lt;&gt;"",[1]!KalkulaceTable[[#This Row],[cena P1 SK]],"")</f>
        <v>6.4</v>
      </c>
    </row>
    <row r="16" spans="2:5" x14ac:dyDescent="0.3">
      <c r="B16" s="5" t="str">
        <f>IFERROR(IF([1]!KalkulaceTable[[#This Row],[Kód]]&lt;&gt;0,[1]!KalkulaceTable[[#This Row],[Kód]],""),"")</f>
        <v>P-TWAS27</v>
      </c>
      <c r="C16" s="5" t="str">
        <f ca="1">IF(Table9[[#This Row],[Code]]&lt;&gt;"",[1]!KalkulaceTable[[#This Row],[Název]],"")</f>
        <v>Saunové palubky osika THERMOWOOD 15x90x2700mm (6ks/bal),STP</v>
      </c>
      <c r="D16" s="3">
        <f ca="1">IF(Table9[[#This Row],[Code]]&lt;&gt;"",[1]!KalkulaceTable[[#This Row],[cena P1 CZ]],"")</f>
        <v>137.99</v>
      </c>
      <c r="E16" s="6">
        <f ca="1">IF(Table9[[#This Row],[Code]]&lt;&gt;"",[1]!KalkulaceTable[[#This Row],[cena P1 SK]],"")</f>
        <v>5.65</v>
      </c>
    </row>
    <row r="17" spans="2:5" x14ac:dyDescent="0.3">
      <c r="B17" s="5" t="str">
        <f>IFERROR(IF([1]!KalkulaceTable[[#This Row],[Kód]]&lt;&gt;0,[1]!KalkulaceTable[[#This Row],[Kód]],""),"")</f>
        <v>L-TWRPI1892/26</v>
      </c>
      <c r="C17" s="5" t="str">
        <f ca="1">IF(Table9[[#This Row],[Code]]&lt;&gt;"",[1]!KalkulaceTable[[#This Row],[Název]],"")</f>
        <v>Desky na lavice borovice THERMOWOOD RADIATA 26x92x1800mm (4ks/bal),SHP</v>
      </c>
      <c r="D17" s="3">
        <f ca="1">IF(Table9[[#This Row],[Code]]&lt;&gt;"",[1]!KalkulaceTable[[#This Row],[cena P1 CZ]],"")</f>
        <v>211.99</v>
      </c>
      <c r="E17" s="6">
        <f ca="1">IF(Table9[[#This Row],[Code]]&lt;&gt;"",[1]!KalkulaceTable[[#This Row],[cena P1 SK]],"")</f>
        <v>8.7000000000000011</v>
      </c>
    </row>
    <row r="18" spans="2:5" x14ac:dyDescent="0.3">
      <c r="B18" s="5" t="str">
        <f>IFERROR(IF([1]!KalkulaceTable[[#This Row],[Kód]]&lt;&gt;0,[1]!KalkulaceTable[[#This Row],[Kód]],""),"")</f>
        <v>P-TWAS21</v>
      </c>
      <c r="C18" s="5" t="str">
        <f ca="1">IF(Table9[[#This Row],[Code]]&lt;&gt;"",[1]!KalkulaceTable[[#This Row],[Název]],"")</f>
        <v>Saunové palubky osika THERMOWOOD 15x90x2100mm (6ks/bal),STP</v>
      </c>
      <c r="D18" s="3">
        <f ca="1">IF(Table9[[#This Row],[Code]]&lt;&gt;"",[1]!KalkulaceTable[[#This Row],[cena P1 CZ]],"")</f>
        <v>134.99</v>
      </c>
      <c r="E18" s="6">
        <f ca="1">IF(Table9[[#This Row],[Code]]&lt;&gt;"",[1]!KalkulaceTable[[#This Row],[cena P1 SK]],"")</f>
        <v>5.5</v>
      </c>
    </row>
    <row r="19" spans="2:5" x14ac:dyDescent="0.3">
      <c r="B19" s="5" t="str">
        <f>IFERROR(IF([1]!KalkulaceTable[[#This Row],[Kód]]&lt;&gt;0,[1]!KalkulaceTable[[#This Row],[Kód]],""),"")</f>
        <v>P-TWAS24</v>
      </c>
      <c r="C19" s="5" t="str">
        <f ca="1">IF(Table9[[#This Row],[Code]]&lt;&gt;"",[1]!KalkulaceTable[[#This Row],[Název]],"")</f>
        <v>Saunové palubky osika THERMOWOOD 15x90x2400mm (6ks/bal),STP</v>
      </c>
      <c r="D19" s="3">
        <f ca="1">IF(Table9[[#This Row],[Code]]&lt;&gt;"",[1]!KalkulaceTable[[#This Row],[cena P1 CZ]],"")</f>
        <v>134.99</v>
      </c>
      <c r="E19" s="6">
        <f ca="1">IF(Table9[[#This Row],[Code]]&lt;&gt;"",[1]!KalkulaceTable[[#This Row],[cena P1 SK]],"")</f>
        <v>5.5</v>
      </c>
    </row>
    <row r="20" spans="2:5" x14ac:dyDescent="0.3">
      <c r="B20" s="5" t="str">
        <f>IFERROR(IF([1]!KalkulaceTable[[#This Row],[Kód]]&lt;&gt;0,[1]!KalkulaceTable[[#This Row],[Kód]],""),"")</f>
        <v>P-TWAL24120</v>
      </c>
      <c r="C20" s="5" t="str">
        <f ca="1">IF(Table9[[#This Row],[Code]]&lt;&gt;"",[1]!KalkulaceTable[[#This Row],[Název]],"")</f>
        <v>Saunové palubky olše THERMOWOOD "A" 15x120x2400mm (6ks/bal),STP</v>
      </c>
      <c r="D20" s="3">
        <f ca="1">IF(Table9[[#This Row],[Code]]&lt;&gt;"",[1]!KalkulaceTable[[#This Row],[cena P1 CZ]],"")</f>
        <v>185.99</v>
      </c>
      <c r="E20" s="6">
        <f ca="1">IF(Table9[[#This Row],[Code]]&lt;&gt;"",[1]!KalkulaceTable[[#This Row],[cena P1 SK]],"")</f>
        <v>7.6000000000000005</v>
      </c>
    </row>
    <row r="21" spans="2:5" x14ac:dyDescent="0.3">
      <c r="B21" s="5" t="str">
        <f>IFERROR(IF([1]!KalkulaceTable[[#This Row],[Kód]]&lt;&gt;0,[1]!KalkulaceTable[[#This Row],[Kód]],""),"")</f>
        <v>P-AS24</v>
      </c>
      <c r="C21" s="5" t="str">
        <f ca="1">IF(Table9[[#This Row],[Code]]&lt;&gt;"",[1]!KalkulaceTable[[#This Row],[Název]],"")</f>
        <v>Saunové palubky osika 15x90x2400mm (6ks/bal),STP</v>
      </c>
      <c r="D21" s="3">
        <f ca="1">IF(Table9[[#This Row],[Code]]&lt;&gt;"",[1]!KalkulaceTable[[#This Row],[cena P1 CZ]],"")</f>
        <v>130.99</v>
      </c>
      <c r="E21" s="6">
        <f ca="1">IF(Table9[[#This Row],[Code]]&lt;&gt;"",[1]!KalkulaceTable[[#This Row],[cena P1 SK]],"")</f>
        <v>5.3000000000000007</v>
      </c>
    </row>
    <row r="22" spans="2:5" x14ac:dyDescent="0.3">
      <c r="B22" s="5" t="str">
        <f>IFERROR(IF([1]!KalkulaceTable[[#This Row],[Kód]]&lt;&gt;0,[1]!KalkulaceTable[[#This Row],[Kód]],""),"")</f>
        <v>L-TWAS2142/28</v>
      </c>
      <c r="C22" s="5" t="str">
        <f ca="1">IF(Table9[[#This Row],[Code]]&lt;&gt;"",[1]!KalkulaceTable[[#This Row],[Název]],"")</f>
        <v>Desky na lavice osika THERMOWOOD 28x42x2100mm (8ks/bal),SHP</v>
      </c>
      <c r="D22" s="3">
        <f ca="1">IF(Table9[[#This Row],[Code]]&lt;&gt;"",[1]!KalkulaceTable[[#This Row],[cena P1 CZ]],"")</f>
        <v>123.99</v>
      </c>
      <c r="E22" s="6">
        <f ca="1">IF(Table9[[#This Row],[Code]]&lt;&gt;"",[1]!KalkulaceTable[[#This Row],[cena P1 SK]],"")</f>
        <v>5.0500000000000007</v>
      </c>
    </row>
    <row r="23" spans="2:5" x14ac:dyDescent="0.3">
      <c r="B23" s="5" t="str">
        <f>IFERROR(IF([1]!KalkulaceTable[[#This Row],[Kód]]&lt;&gt;0,[1]!KalkulaceTable[[#This Row],[Kód]],""),"")</f>
        <v>L-TWAS2442/28</v>
      </c>
      <c r="C23" s="5" t="str">
        <f ca="1">IF(Table9[[#This Row],[Code]]&lt;&gt;"",[1]!KalkulaceTable[[#This Row],[Název]],"")</f>
        <v>Desky na lavice osika THERMOWOOD 28x42x2400mm (8ks/bal),SHP</v>
      </c>
      <c r="D23" s="3">
        <f ca="1">IF(Table9[[#This Row],[Code]]&lt;&gt;"",[1]!KalkulaceTable[[#This Row],[cena P1 CZ]],"")</f>
        <v>123.99</v>
      </c>
      <c r="E23" s="6">
        <f ca="1">IF(Table9[[#This Row],[Code]]&lt;&gt;"",[1]!KalkulaceTable[[#This Row],[cena P1 SK]],"")</f>
        <v>5.0500000000000007</v>
      </c>
    </row>
    <row r="24" spans="2:5" x14ac:dyDescent="0.3">
      <c r="B24" s="5" t="str">
        <f>IFERROR(IF([1]!KalkulaceTable[[#This Row],[Kód]]&lt;&gt;0,[1]!KalkulaceTable[[#This Row],[Kód]],""),"")</f>
        <v>P-AS30</v>
      </c>
      <c r="C24" s="5" t="str">
        <f ca="1">IF(Table9[[#This Row],[Code]]&lt;&gt;"",[1]!KalkulaceTable[[#This Row],[Název]],"")</f>
        <v>Saunové palubky osika 15x90x3000mm (6ks/bal),STP</v>
      </c>
      <c r="D24" s="3">
        <f ca="1">IF(Table9[[#This Row],[Code]]&lt;&gt;"",[1]!KalkulaceTable[[#This Row],[cena P1 CZ]],"")</f>
        <v>123.99</v>
      </c>
      <c r="E24" s="6">
        <f ca="1">IF(Table9[[#This Row],[Code]]&lt;&gt;"",[1]!KalkulaceTable[[#This Row],[cena P1 SK]],"")</f>
        <v>5.0500000000000007</v>
      </c>
    </row>
    <row r="25" spans="2:5" x14ac:dyDescent="0.3">
      <c r="B25" s="5" t="str">
        <f>IFERROR(IF([1]!KalkulaceTable[[#This Row],[Kód]]&lt;&gt;0,[1]!KalkulaceTable[[#This Row],[Kód]],""),"")</f>
        <v>SR-TWAS3087</v>
      </c>
      <c r="C25" s="5" t="str">
        <f ca="1">IF(Table9[[#This Row],[Code]]&lt;&gt;"",[1]!KalkulaceTable[[#This Row],[Název]],"")</f>
        <v>Saunové palubky osika THERMOWOOD 15x82xx3000mm (6ks/bal),SRP</v>
      </c>
      <c r="D25" s="3">
        <f ca="1">IF(Table9[[#This Row],[Code]]&lt;&gt;"",[1]!KalkulaceTable[[#This Row],[cena P1 CZ]],"")</f>
        <v>149.99</v>
      </c>
      <c r="E25" s="6">
        <f ca="1">IF(Table9[[#This Row],[Code]]&lt;&gt;"",[1]!KalkulaceTable[[#This Row],[cena P1 SK]],"")</f>
        <v>6.1000000000000005</v>
      </c>
    </row>
    <row r="26" spans="2:5" x14ac:dyDescent="0.3">
      <c r="B26" s="5" t="str">
        <f>IFERROR(IF([1]!KalkulaceTable[[#This Row],[Kód]]&lt;&gt;0,[1]!KalkulaceTable[[#This Row],[Kód]],""),"")</f>
        <v>S4-AS24140</v>
      </c>
      <c r="C26" s="5" t="str">
        <f ca="1">IF(Table9[[#This Row],[Code]]&lt;&gt;"",[1]!KalkulaceTable[[#This Row],[Název]],"")</f>
        <v>Saunové palubky osika 15x140x2400mm (6ks/bal),STS4</v>
      </c>
      <c r="D26" s="3">
        <f ca="1">IF(Table9[[#This Row],[Code]]&lt;&gt;"",[1]!KalkulaceTable[[#This Row],[cena P1 CZ]],"")</f>
        <v>222.99</v>
      </c>
      <c r="E26" s="6">
        <f ca="1">IF(Table9[[#This Row],[Code]]&lt;&gt;"",[1]!KalkulaceTable[[#This Row],[cena P1 SK]],"")</f>
        <v>9.1</v>
      </c>
    </row>
    <row r="27" spans="2:5" x14ac:dyDescent="0.3">
      <c r="B27" s="5" t="str">
        <f>IFERROR(IF([1]!KalkulaceTable[[#This Row],[Kód]]&lt;&gt;0,[1]!KalkulaceTable[[#This Row],[Kód]],""),"")</f>
        <v>S4-TWAS27</v>
      </c>
      <c r="C27" s="5" t="str">
        <f ca="1">IF(Table9[[#This Row],[Code]]&lt;&gt;"",[1]!KalkulaceTable[[#This Row],[Název]],"")</f>
        <v>Saunové palubky osika THERMOWOOD 15x90x2700mm (6ks/bal),STS4</v>
      </c>
      <c r="D27" s="3">
        <f ca="1">IF(Table9[[#This Row],[Code]]&lt;&gt;"",[1]!KalkulaceTable[[#This Row],[cena P1 CZ]],"")</f>
        <v>142.99</v>
      </c>
      <c r="E27" s="6">
        <f ca="1">IF(Table9[[#This Row],[Code]]&lt;&gt;"",[1]!KalkulaceTable[[#This Row],[cena P1 SK]],"")</f>
        <v>5.8500000000000005</v>
      </c>
    </row>
    <row r="28" spans="2:5" x14ac:dyDescent="0.3">
      <c r="B28" s="5" t="str">
        <f>IFERROR(IF([1]!KalkulaceTable[[#This Row],[Kód]]&lt;&gt;0,[1]!KalkulaceTable[[#This Row],[Kód]],""),"")</f>
        <v>P-AS21120</v>
      </c>
      <c r="C28" s="5" t="str">
        <f ca="1">IF(Table9[[#This Row],[Code]]&lt;&gt;"",[1]!KalkulaceTable[[#This Row],[Název]],"")</f>
        <v>Saunové palubky osika 15x120x2100mm (6ks/bal),STP</v>
      </c>
      <c r="D28" s="3">
        <f ca="1">IF(Table9[[#This Row],[Code]]&lt;&gt;"",[1]!KalkulaceTable[[#This Row],[cena P1 CZ]],"")</f>
        <v>188.99</v>
      </c>
      <c r="E28" s="6">
        <f ca="1">IF(Table9[[#This Row],[Code]]&lt;&gt;"",[1]!KalkulaceTable[[#This Row],[cena P1 SK]],"")</f>
        <v>7.75</v>
      </c>
    </row>
    <row r="29" spans="2:5" x14ac:dyDescent="0.3">
      <c r="B29" s="5" t="str">
        <f>IFERROR(IF([1]!KalkulaceTable[[#This Row],[Kód]]&lt;&gt;0,[1]!KalkulaceTable[[#This Row],[Kód]],""),"")</f>
        <v>P-AS27120</v>
      </c>
      <c r="C29" s="5" t="str">
        <f ca="1">IF(Table9[[#This Row],[Code]]&lt;&gt;"",[1]!KalkulaceTable[[#This Row],[Název]],"")</f>
        <v>Saunové palubky osika 15x120x2700mm (6ks/bal),STP</v>
      </c>
      <c r="D29" s="3">
        <f ca="1">IF(Table9[[#This Row],[Code]]&lt;&gt;"",[1]!KalkulaceTable[[#This Row],[cena P1 CZ]],"")</f>
        <v>188.99</v>
      </c>
      <c r="E29" s="6">
        <f ca="1">IF(Table9[[#This Row],[Code]]&lt;&gt;"",[1]!KalkulaceTable[[#This Row],[cena P1 SK]],"")</f>
        <v>7.75</v>
      </c>
    </row>
    <row r="30" spans="2:5" x14ac:dyDescent="0.3">
      <c r="B30" s="5" t="str">
        <f>IFERROR(IF([1]!KalkulaceTable[[#This Row],[Kód]]&lt;&gt;0,[1]!KalkulaceTable[[#This Row],[Kód]],""),"")</f>
        <v>P-AS30120</v>
      </c>
      <c r="C30" s="5" t="str">
        <f ca="1">IF(Table9[[#This Row],[Code]]&lt;&gt;"",[1]!KalkulaceTable[[#This Row],[Název]],"")</f>
        <v>Saunové palubky osika 15x120x3000mm (6ks/bal),STP</v>
      </c>
      <c r="D30" s="3">
        <f ca="1">IF(Table9[[#This Row],[Code]]&lt;&gt;"",[1]!KalkulaceTable[[#This Row],[cena P1 CZ]],"")</f>
        <v>188.99</v>
      </c>
      <c r="E30" s="6">
        <f ca="1">IF(Table9[[#This Row],[Code]]&lt;&gt;"",[1]!KalkulaceTable[[#This Row],[cena P1 SK]],"")</f>
        <v>7.75</v>
      </c>
    </row>
    <row r="31" spans="2:5" x14ac:dyDescent="0.3">
      <c r="B31" s="5" t="str">
        <f>IFERROR(IF([1]!KalkulaceTable[[#This Row],[Kód]]&lt;&gt;0,[1]!KalkulaceTable[[#This Row],[Kód]],""),"")</f>
        <v>S-TWRPI33185</v>
      </c>
      <c r="C31" s="5" t="str">
        <f ca="1">IF(Table9[[#This Row],[Code]]&lt;&gt;"",[1]!KalkulaceTable[[#This Row],[Název]],"")</f>
        <v>Saunové palubky borovice THERMOWOOD RADIATA 19x185x3300mm (4ks/bal),STS4</v>
      </c>
      <c r="D31" s="3">
        <f ca="1">IF(Table9[[#This Row],[Code]]&lt;&gt;"",[1]!KalkulaceTable[[#This Row],[cena P1 CZ]],"")</f>
        <v>330.99</v>
      </c>
      <c r="E31" s="6">
        <f ca="1">IF(Table9[[#This Row],[Code]]&lt;&gt;"",[1]!KalkulaceTable[[#This Row],[cena P1 SK]],"")</f>
        <v>13.55</v>
      </c>
    </row>
    <row r="32" spans="2:5" x14ac:dyDescent="0.3">
      <c r="B32" s="5" t="str">
        <f>IFERROR(IF([1]!KalkulaceTable[[#This Row],[Kód]]&lt;&gt;0,[1]!KalkulaceTable[[#This Row],[Kód]],""),"")</f>
        <v>S-TWRPI36185</v>
      </c>
      <c r="C32" s="5" t="str">
        <f ca="1">IF(Table9[[#This Row],[Code]]&lt;&gt;"",[1]!KalkulaceTable[[#This Row],[Název]],"")</f>
        <v>Saunové palubky borovice THERMOWOOD RADIATA 19x185x3600mm (4ks/bal),STS4</v>
      </c>
      <c r="D32" s="3">
        <f ca="1">IF(Table9[[#This Row],[Code]]&lt;&gt;"",[1]!KalkulaceTable[[#This Row],[cena P1 CZ]],"")</f>
        <v>330.99</v>
      </c>
      <c r="E32" s="6">
        <f ca="1">IF(Table9[[#This Row],[Code]]&lt;&gt;"",[1]!KalkulaceTable[[#This Row],[cena P1 SK]],"")</f>
        <v>13.55</v>
      </c>
    </row>
    <row r="33" spans="2:5" x14ac:dyDescent="0.3">
      <c r="B33" s="5" t="str">
        <f>IFERROR(IF([1]!KalkulaceTable[[#This Row],[Kód]]&lt;&gt;0,[1]!KalkulaceTable[[#This Row],[Kód]],""),"")</f>
        <v>S4-BAL21120</v>
      </c>
      <c r="C33" s="5" t="str">
        <f ca="1">IF(Table9[[#This Row],[Code]]&lt;&gt;"",[1]!KalkulaceTable[[#This Row],[Název]],"")</f>
        <v>Saunové palubky olše kartáč 15x120x2100mm (6ks/bal),STS4</v>
      </c>
      <c r="D33" s="3">
        <f ca="1">IF(Table9[[#This Row],[Code]]&lt;&gt;"",[1]!KalkulaceTable[[#This Row],[cena P1 CZ]],"")</f>
        <v>181.99</v>
      </c>
      <c r="E33" s="6">
        <f ca="1">IF(Table9[[#This Row],[Code]]&lt;&gt;"",[1]!KalkulaceTable[[#This Row],[cena P1 SK]],"")</f>
        <v>7.45</v>
      </c>
    </row>
    <row r="34" spans="2:5" x14ac:dyDescent="0.3">
      <c r="B34" s="5" t="str">
        <f>IFERROR(IF([1]!KalkulaceTable[[#This Row],[Kód]]&lt;&gt;0,[1]!KalkulaceTable[[#This Row],[Kód]],""),"")</f>
        <v>L-AS27/28</v>
      </c>
      <c r="C34" s="5" t="str">
        <f ca="1">IF(Table9[[#This Row],[Code]]&lt;&gt;"",[1]!KalkulaceTable[[#This Row],[Název]],"")</f>
        <v>Desky na lavice osika 28x90x2700mm (4ks/bal),SHP</v>
      </c>
      <c r="D34" s="3">
        <f ca="1">IF(Table9[[#This Row],[Code]]&lt;&gt;"",[1]!KalkulaceTable[[#This Row],[cena P1 CZ]],"")</f>
        <v>209.99</v>
      </c>
      <c r="E34" s="6">
        <f ca="1">IF(Table9[[#This Row],[Code]]&lt;&gt;"",[1]!KalkulaceTable[[#This Row],[cena P1 SK]],"")</f>
        <v>8.6</v>
      </c>
    </row>
    <row r="35" spans="2:5" x14ac:dyDescent="0.3">
      <c r="B35" s="5" t="str">
        <f>IFERROR(IF([1]!KalkulaceTable[[#This Row],[Kód]]&lt;&gt;0,[1]!KalkulaceTable[[#This Row],[Kód]],""),"")</f>
        <v>L-AS30/28</v>
      </c>
      <c r="C35" s="5" t="str">
        <f ca="1">IF(Table9[[#This Row],[Code]]&lt;&gt;"",[1]!KalkulaceTable[[#This Row],[Název]],"")</f>
        <v>Desky na lavice osika 28x90x3000mm (4ks/bal),SHP</v>
      </c>
      <c r="D35" s="3">
        <f ca="1">IF(Table9[[#This Row],[Code]]&lt;&gt;"",[1]!KalkulaceTable[[#This Row],[cena P1 CZ]],"")</f>
        <v>210.99</v>
      </c>
      <c r="E35" s="6">
        <f ca="1">IF(Table9[[#This Row],[Code]]&lt;&gt;"",[1]!KalkulaceTable[[#This Row],[cena P1 SK]],"")</f>
        <v>8.6</v>
      </c>
    </row>
    <row r="36" spans="2:5" x14ac:dyDescent="0.3">
      <c r="B36" s="5" t="str">
        <f>IFERROR(IF([1]!KalkulaceTable[[#This Row],[Kód]]&lt;&gt;0,[1]!KalkulaceTable[[#This Row],[Kód]],""),"")</f>
        <v>S4-TWAS21140</v>
      </c>
      <c r="C36" s="5" t="str">
        <f ca="1">IF(Table9[[#This Row],[Code]]&lt;&gt;"",[1]!KalkulaceTable[[#This Row],[Název]],"")</f>
        <v>Saunové palubky osika THERMOWOOD 15x140x2100mm (6ks/bal),STS4</v>
      </c>
      <c r="D36" s="3">
        <f ca="1">IF(Table9[[#This Row],[Code]]&lt;&gt;"",[1]!KalkulaceTable[[#This Row],[cena P1 CZ]],"")</f>
        <v>248.99</v>
      </c>
      <c r="E36" s="6">
        <f ca="1">IF(Table9[[#This Row],[Code]]&lt;&gt;"",[1]!KalkulaceTable[[#This Row],[cena P1 SK]],"")</f>
        <v>10.15</v>
      </c>
    </row>
    <row r="37" spans="2:5" x14ac:dyDescent="0.3">
      <c r="B37" s="5" t="str">
        <f>IFERROR(IF([1]!KalkulaceTable[[#This Row],[Kód]]&lt;&gt;0,[1]!KalkulaceTable[[#This Row],[Kód]],""),"")</f>
        <v>S4-TWAS24140</v>
      </c>
      <c r="C37" s="5" t="str">
        <f ca="1">IF(Table9[[#This Row],[Code]]&lt;&gt;"",[1]!KalkulaceTable[[#This Row],[Název]],"")</f>
        <v>Saunové palubky osika THERMOWOOD 15x140x2400mm (6ks/bal),STS4</v>
      </c>
      <c r="D37" s="3">
        <f ca="1">IF(Table9[[#This Row],[Code]]&lt;&gt;"",[1]!KalkulaceTable[[#This Row],[cena P1 CZ]],"")</f>
        <v>248.99</v>
      </c>
      <c r="E37" s="6">
        <f ca="1">IF(Table9[[#This Row],[Code]]&lt;&gt;"",[1]!KalkulaceTable[[#This Row],[cena P1 SK]],"")</f>
        <v>10.15</v>
      </c>
    </row>
    <row r="38" spans="2:5" x14ac:dyDescent="0.3">
      <c r="B38" s="5" t="str">
        <f>IFERROR(IF([1]!KalkulaceTable[[#This Row],[Kód]]&lt;&gt;0,[1]!KalkulaceTable[[#This Row],[Kód]],""),"")</f>
        <v>S4-TWAS27140</v>
      </c>
      <c r="C38" s="5" t="str">
        <f ca="1">IF(Table9[[#This Row],[Code]]&lt;&gt;"",[1]!KalkulaceTable[[#This Row],[Název]],"")</f>
        <v>Saunové palubky osika THERMOWOOD 15x140x2700mm (6ks/bal),STS4</v>
      </c>
      <c r="D38" s="3">
        <f ca="1">IF(Table9[[#This Row],[Code]]&lt;&gt;"",[1]!KalkulaceTable[[#This Row],[cena P1 CZ]],"")</f>
        <v>247.99</v>
      </c>
      <c r="E38" s="6">
        <f ca="1">IF(Table9[[#This Row],[Code]]&lt;&gt;"",[1]!KalkulaceTable[[#This Row],[cena P1 SK]],"")</f>
        <v>10.15</v>
      </c>
    </row>
    <row r="39" spans="2:5" x14ac:dyDescent="0.3">
      <c r="B39" s="5" t="str">
        <f>IFERROR(IF([1]!KalkulaceTable[[#This Row],[Kód]]&lt;&gt;0,[1]!KalkulaceTable[[#This Row],[Kód]],""),"")</f>
        <v>S4-TWAS30140</v>
      </c>
      <c r="C39" s="5" t="str">
        <f ca="1">IF(Table9[[#This Row],[Code]]&lt;&gt;"",[1]!KalkulaceTable[[#This Row],[Název]],"")</f>
        <v>Saunové palubky osika THERMOWOOD 15x140x3000mm (6ks/bal),STS4</v>
      </c>
      <c r="D39" s="3">
        <f ca="1">IF(Table9[[#This Row],[Code]]&lt;&gt;"",[1]!KalkulaceTable[[#This Row],[cena P1 CZ]],"")</f>
        <v>247.99</v>
      </c>
      <c r="E39" s="6">
        <f ca="1">IF(Table9[[#This Row],[Code]]&lt;&gt;"",[1]!KalkulaceTable[[#This Row],[cena P1 SK]],"")</f>
        <v>10.15</v>
      </c>
    </row>
    <row r="40" spans="2:5" x14ac:dyDescent="0.3">
      <c r="B40" s="5" t="str">
        <f>IFERROR(IF([1]!KalkulaceTable[[#This Row],[Kód]]&lt;&gt;0,[1]!KalkulaceTable[[#This Row],[Kód]],""),"")</f>
        <v>S4-TWAS30120</v>
      </c>
      <c r="C40" s="5" t="str">
        <f ca="1">IF(Table9[[#This Row],[Code]]&lt;&gt;"",[1]!KalkulaceTable[[#This Row],[Název]],"")</f>
        <v>Saunové palubky osika THERMOWOOD 15x120x3000mm (6ks/bal),STS4</v>
      </c>
      <c r="D40" s="3">
        <f ca="1">IF(Table9[[#This Row],[Code]]&lt;&gt;"",[1]!KalkulaceTable[[#This Row],[cena P1 CZ]],"")</f>
        <v>199.99</v>
      </c>
      <c r="E40" s="6">
        <f ca="1">IF(Table9[[#This Row],[Code]]&lt;&gt;"",[1]!KalkulaceTable[[#This Row],[cena P1 SK]],"")</f>
        <v>8.15</v>
      </c>
    </row>
    <row r="41" spans="2:5" x14ac:dyDescent="0.3">
      <c r="B41" s="5" t="str">
        <f>IFERROR(IF([1]!KalkulaceTable[[#This Row],[Kód]]&lt;&gt;0,[1]!KalkulaceTable[[#This Row],[Kód]],""),"")</f>
        <v>S4-TWAS21120</v>
      </c>
      <c r="C41" s="5" t="str">
        <f ca="1">IF(Table9[[#This Row],[Code]]&lt;&gt;"",[1]!KalkulaceTable[[#This Row],[Název]],"")</f>
        <v>Saunové palubky osika THERMOWOOD 15x120x2100mm (6ks/bal),STS4</v>
      </c>
      <c r="D41" s="3">
        <f ca="1">IF(Table9[[#This Row],[Code]]&lt;&gt;"",[1]!KalkulaceTable[[#This Row],[cena P1 CZ]],"")</f>
        <v>199.99</v>
      </c>
      <c r="E41" s="6">
        <f ca="1">IF(Table9[[#This Row],[Code]]&lt;&gt;"",[1]!KalkulaceTable[[#This Row],[cena P1 SK]],"")</f>
        <v>8.15</v>
      </c>
    </row>
    <row r="42" spans="2:5" x14ac:dyDescent="0.3">
      <c r="B42" s="5" t="str">
        <f>IFERROR(IF([1]!KalkulaceTable[[#This Row],[Kód]]&lt;&gt;0,[1]!KalkulaceTable[[#This Row],[Kód]],""),"")</f>
        <v>S4-TWAS24120</v>
      </c>
      <c r="C42" s="5" t="str">
        <f ca="1">IF(Table9[[#This Row],[Code]]&lt;&gt;"",[1]!KalkulaceTable[[#This Row],[Název]],"")</f>
        <v>Saunové palubky osika THERMOWOOD 15x120x2400mm (6ks/bal),STS4</v>
      </c>
      <c r="D42" s="3">
        <f ca="1">IF(Table9[[#This Row],[Code]]&lt;&gt;"",[1]!KalkulaceTable[[#This Row],[cena P1 CZ]],"")</f>
        <v>199.99</v>
      </c>
      <c r="E42" s="6">
        <f ca="1">IF(Table9[[#This Row],[Code]]&lt;&gt;"",[1]!KalkulaceTable[[#This Row],[cena P1 SK]],"")</f>
        <v>8.15</v>
      </c>
    </row>
    <row r="43" spans="2:5" x14ac:dyDescent="0.3">
      <c r="B43" s="5" t="str">
        <f>IFERROR(IF([1]!KalkulaceTable[[#This Row],[Kód]]&lt;&gt;0,[1]!KalkulaceTable[[#This Row],[Kód]],""),"")</f>
        <v>S4-TWAS27120</v>
      </c>
      <c r="C43" s="5" t="str">
        <f ca="1">IF(Table9[[#This Row],[Code]]&lt;&gt;"",[1]!KalkulaceTable[[#This Row],[Název]],"")</f>
        <v>Saunové palubky osika THERMOWOOD 15x120x2700mm (6ks/bal),STS4</v>
      </c>
      <c r="D43" s="3">
        <f ca="1">IF(Table9[[#This Row],[Code]]&lt;&gt;"",[1]!KalkulaceTable[[#This Row],[cena P1 CZ]],"")</f>
        <v>199.99</v>
      </c>
      <c r="E43" s="6">
        <f ca="1">IF(Table9[[#This Row],[Code]]&lt;&gt;"",[1]!KalkulaceTable[[#This Row],[cena P1 SK]],"")</f>
        <v>8.15</v>
      </c>
    </row>
    <row r="44" spans="2:5" x14ac:dyDescent="0.3">
      <c r="B44" s="5" t="str">
        <f>IFERROR(IF([1]!KalkulaceTable[[#This Row],[Kód]]&lt;&gt;0,[1]!KalkulaceTable[[#This Row],[Kód]],""),"")</f>
        <v>L-AS21/28</v>
      </c>
      <c r="C44" s="5" t="str">
        <f ca="1">IF(Table9[[#This Row],[Code]]&lt;&gt;"",[1]!KalkulaceTable[[#This Row],[Název]],"")</f>
        <v>Desky na lavice osika 28x90x2100mm (4ks/bal),SHP</v>
      </c>
      <c r="D44" s="3">
        <f ca="1">IF(Table9[[#This Row],[Code]]&lt;&gt;"",[1]!KalkulaceTable[[#This Row],[cena P1 CZ]],"")</f>
        <v>212.99</v>
      </c>
      <c r="E44" s="6">
        <f ca="1">IF(Table9[[#This Row],[Code]]&lt;&gt;"",[1]!KalkulaceTable[[#This Row],[cena P1 SK]],"")</f>
        <v>8.75</v>
      </c>
    </row>
    <row r="45" spans="2:5" x14ac:dyDescent="0.3">
      <c r="B45" s="5" t="str">
        <f>IFERROR(IF([1]!KalkulaceTable[[#This Row],[Kód]]&lt;&gt;0,[1]!KalkulaceTable[[#This Row],[Kód]],""),"")</f>
        <v>L-AS24/28</v>
      </c>
      <c r="C45" s="5" t="str">
        <f ca="1">IF(Table9[[#This Row],[Code]]&lt;&gt;"",[1]!KalkulaceTable[[#This Row],[Název]],"")</f>
        <v>Desky na lavice osika 28x90x2400mm (4ks/bal),SHP</v>
      </c>
      <c r="D45" s="3">
        <f ca="1">IF(Table9[[#This Row],[Code]]&lt;&gt;"",[1]!KalkulaceTable[[#This Row],[cena P1 CZ]],"")</f>
        <v>212.99</v>
      </c>
      <c r="E45" s="6">
        <f ca="1">IF(Table9[[#This Row],[Code]]&lt;&gt;"",[1]!KalkulaceTable[[#This Row],[cena P1 SK]],"")</f>
        <v>8.75</v>
      </c>
    </row>
    <row r="46" spans="2:5" x14ac:dyDescent="0.3">
      <c r="B46" s="5" t="str">
        <f>IFERROR(IF([1]!KalkulaceTable[[#This Row],[Kód]]&lt;&gt;0,[1]!KalkulaceTable[[#This Row],[Kód]],""),"")</f>
        <v>P-TWAL21120</v>
      </c>
      <c r="C46" s="5" t="str">
        <f ca="1">IF(Table9[[#This Row],[Code]]&lt;&gt;"",[1]!KalkulaceTable[[#This Row],[Název]],"")</f>
        <v>Saunové palubky olše THERMOWOOD "A" 15x120x2100mm (6ks/bal),STP</v>
      </c>
      <c r="D46" s="3">
        <f ca="1">IF(Table9[[#This Row],[Code]]&lt;&gt;"",[1]!KalkulaceTable[[#This Row],[cena P1 CZ]],"")</f>
        <v>189.99</v>
      </c>
      <c r="E46" s="6">
        <f ca="1">IF(Table9[[#This Row],[Code]]&lt;&gt;"",[1]!KalkulaceTable[[#This Row],[cena P1 SK]],"")</f>
        <v>7.8000000000000007</v>
      </c>
    </row>
    <row r="47" spans="2:5" x14ac:dyDescent="0.3">
      <c r="B47" s="5" t="str">
        <f>IFERROR(IF([1]!KalkulaceTable[[#This Row],[Kód]]&lt;&gt;0,[1]!KalkulaceTable[[#This Row],[Kód]],""),"")</f>
        <v>P-AL2468</v>
      </c>
      <c r="C47" s="5" t="str">
        <f ca="1">IF(Table9[[#This Row],[Code]]&lt;&gt;"",[1]!KalkulaceTable[[#This Row],[Název]],"")</f>
        <v>Saunové palubky olše "A" 15x68x2400 (6ks/bal),STP</v>
      </c>
      <c r="D47" s="3">
        <f ca="1">IF(Table9[[#This Row],[Code]]&lt;&gt;"",[1]!KalkulaceTable[[#This Row],[cena P1 CZ]],"")</f>
        <v>65.989999999999995</v>
      </c>
      <c r="E47" s="6">
        <f ca="1">IF(Table9[[#This Row],[Code]]&lt;&gt;"",[1]!KalkulaceTable[[#This Row],[cena P1 SK]],"")</f>
        <v>2.6500000000000004</v>
      </c>
    </row>
    <row r="48" spans="2:5" x14ac:dyDescent="0.3">
      <c r="B48" s="5" t="str">
        <f>IFERROR(IF([1]!KalkulaceTable[[#This Row],[Kód]]&lt;&gt;0,[1]!KalkulaceTable[[#This Row],[Kód]],""),"")</f>
        <v>S4-TBAL21120</v>
      </c>
      <c r="C48" s="5" t="str">
        <f ca="1">IF(Table9[[#This Row],[Code]]&lt;&gt;"",[1]!KalkulaceTable[[#This Row],[Název]],"")</f>
        <v>Saunové palubky olše THERMOWOOD kartáč 15x120x2100mm (6ks/bal),STS4</v>
      </c>
      <c r="D48" s="3">
        <f ca="1">IF(Table9[[#This Row],[Code]]&lt;&gt;"",[1]!KalkulaceTable[[#This Row],[cena P1 CZ]],"")</f>
        <v>189.99</v>
      </c>
      <c r="E48" s="6">
        <f ca="1">IF(Table9[[#This Row],[Code]]&lt;&gt;"",[1]!KalkulaceTable[[#This Row],[cena P1 SK]],"")</f>
        <v>7.8000000000000007</v>
      </c>
    </row>
    <row r="49" spans="2:5" x14ac:dyDescent="0.3">
      <c r="B49" s="5" t="str">
        <f>IFERROR(IF([1]!KalkulaceTable[[#This Row],[Kód]]&lt;&gt;0,[1]!KalkulaceTable[[#This Row],[Kód]],""),"")</f>
        <v>S4-TBAL24120</v>
      </c>
      <c r="C49" s="5" t="str">
        <f ca="1">IF(Table9[[#This Row],[Code]]&lt;&gt;"",[1]!KalkulaceTable[[#This Row],[Název]],"")</f>
        <v>Saunové palubky olše THERMOWOOD kartáč 15x120x2400mm (6ks/bal),STS4</v>
      </c>
      <c r="D49" s="3">
        <f ca="1">IF(Table9[[#This Row],[Code]]&lt;&gt;"",[1]!KalkulaceTable[[#This Row],[cena P1 CZ]],"")</f>
        <v>189.99</v>
      </c>
      <c r="E49" s="6">
        <f ca="1">IF(Table9[[#This Row],[Code]]&lt;&gt;"",[1]!KalkulaceTable[[#This Row],[cena P1 SK]],"")</f>
        <v>7.8000000000000007</v>
      </c>
    </row>
    <row r="50" spans="2:5" x14ac:dyDescent="0.3">
      <c r="B50" s="5" t="str">
        <f>IFERROR(IF([1]!KalkulaceTable[[#This Row],[Kód]]&lt;&gt;0,[1]!KalkulaceTable[[#This Row],[Kód]],""),"")</f>
        <v>L-AL2142/28</v>
      </c>
      <c r="C50" s="5" t="str">
        <f ca="1">IF(Table9[[#This Row],[Code]]&lt;&gt;"",[1]!KalkulaceTable[[#This Row],[Název]],"")</f>
        <v>Desky na lavice olše 28x42x2100mm (8ks/bal),SHP</v>
      </c>
      <c r="D50" s="3">
        <f ca="1">IF(Table9[[#This Row],[Code]]&lt;&gt;"",[1]!KalkulaceTable[[#This Row],[cena P1 CZ]],"")</f>
        <v>91.99</v>
      </c>
      <c r="E50" s="6">
        <f ca="1">IF(Table9[[#This Row],[Code]]&lt;&gt;"",[1]!KalkulaceTable[[#This Row],[cena P1 SK]],"")</f>
        <v>3.7</v>
      </c>
    </row>
    <row r="51" spans="2:5" x14ac:dyDescent="0.3">
      <c r="B51" s="5" t="str">
        <f>IFERROR(IF([1]!KalkulaceTable[[#This Row],[Kód]]&lt;&gt;0,[1]!KalkulaceTable[[#This Row],[Kód]],""),"")</f>
        <v>L-AL2442/28</v>
      </c>
      <c r="C51" s="5" t="str">
        <f ca="1">IF(Table9[[#This Row],[Code]]&lt;&gt;"",[1]!KalkulaceTable[[#This Row],[Název]],"")</f>
        <v>Desky na lavice olše 28x42x2400mm (8ks/bal),SHP</v>
      </c>
      <c r="D51" s="3">
        <f ca="1">IF(Table9[[#This Row],[Code]]&lt;&gt;"",[1]!KalkulaceTable[[#This Row],[cena P1 CZ]],"")</f>
        <v>91.99</v>
      </c>
      <c r="E51" s="6">
        <f ca="1">IF(Table9[[#This Row],[Code]]&lt;&gt;"",[1]!KalkulaceTable[[#This Row],[cena P1 SK]],"")</f>
        <v>3.7</v>
      </c>
    </row>
    <row r="52" spans="2:5" x14ac:dyDescent="0.3">
      <c r="B52" s="5" t="str">
        <f>IFERROR(IF([1]!KalkulaceTable[[#This Row],[Kód]]&lt;&gt;0,[1]!KalkulaceTable[[#This Row],[Kód]],""),"")</f>
        <v>S4-TBAL30120</v>
      </c>
      <c r="C52" s="5" t="str">
        <f ca="1">IF(Table9[[#This Row],[Code]]&lt;&gt;"",[1]!KalkulaceTable[[#This Row],[Název]],"")</f>
        <v>Saunové palubky olše THERMOWOOD kartáč 15x120x3000mm (6ks/bal),STS4</v>
      </c>
      <c r="D52" s="3">
        <f ca="1">IF(Table9[[#This Row],[Code]]&lt;&gt;"",[1]!KalkulaceTable[[#This Row],[cena P1 CZ]],"")</f>
        <v>202.99</v>
      </c>
      <c r="E52" s="6">
        <f ca="1">IF(Table9[[#This Row],[Code]]&lt;&gt;"",[1]!KalkulaceTable[[#This Row],[cena P1 SK]],"")</f>
        <v>8.3000000000000007</v>
      </c>
    </row>
    <row r="53" spans="2:5" x14ac:dyDescent="0.3">
      <c r="B53" s="5" t="str">
        <f>IFERROR(IF([1]!KalkulaceTable[[#This Row],[Kód]]&lt;&gt;0,[1]!KalkulaceTable[[#This Row],[Kód]],""),"")</f>
        <v>L-ABTW21</v>
      </c>
      <c r="C53" s="5" t="str">
        <f ca="1">IF(Table9[[#This Row],[Code]]&lt;&gt;"",[1]!KalkulaceTable[[#This Row],[Název]],"")</f>
        <v>Vyřazeno 2025: Desky na lavice abachi THERMOWOOD 22x92x2100mm</v>
      </c>
      <c r="D53" s="3">
        <f ca="1">IF(Table9[[#This Row],[Code]]&lt;&gt;"",[1]!KalkulaceTable[[#This Row],[cena P1 CZ]],"")</f>
        <v>195.99</v>
      </c>
      <c r="E53" s="6">
        <f ca="1">IF(Table9[[#This Row],[Code]]&lt;&gt;"",[1]!KalkulaceTable[[#This Row],[cena P1 SK]],"")</f>
        <v>8</v>
      </c>
    </row>
    <row r="54" spans="2:5" x14ac:dyDescent="0.3">
      <c r="B54" s="5" t="str">
        <f>IFERROR(IF([1]!KalkulaceTable[[#This Row],[Kód]]&lt;&gt;0,[1]!KalkulaceTable[[#This Row],[Kód]],""),"")</f>
        <v>L-AB12/25HO</v>
      </c>
      <c r="C54" s="5" t="str">
        <f ca="1">IF(Table9[[#This Row],[Code]]&lt;&gt;"",[1]!KalkulaceTable[[#This Row],[Název]],"")</f>
        <v>Desky na lavice abachi 25x95x1200mm HO</v>
      </c>
      <c r="D54" s="3">
        <f ca="1">IF(Table9[[#This Row],[Code]]&lt;&gt;"",[1]!KalkulaceTable[[#This Row],[cena P1 CZ]],"")</f>
        <v>136.99</v>
      </c>
      <c r="E54" s="6">
        <f ca="1">IF(Table9[[#This Row],[Code]]&lt;&gt;"",[1]!KalkulaceTable[[#This Row],[cena P1 SK]],"")</f>
        <v>5.6000000000000005</v>
      </c>
    </row>
    <row r="55" spans="2:5" x14ac:dyDescent="0.3">
      <c r="B55" s="5" t="str">
        <f>IFERROR(IF([1]!KalkulaceTable[[#This Row],[Kód]]&lt;&gt;0,[1]!KalkulaceTable[[#This Row],[Kód]],""),"")</f>
        <v>L-AB12HO</v>
      </c>
      <c r="C55" s="5" t="str">
        <f ca="1">IF(Table9[[#This Row],[Code]]&lt;&gt;"",[1]!KalkulaceTable[[#This Row],[Název]],"")</f>
        <v>Desky na lavice abachi 22x80x1200mm HO</v>
      </c>
      <c r="D55" s="3">
        <f ca="1">IF(Table9[[#This Row],[Code]]&lt;&gt;"",[1]!KalkulaceTable[[#This Row],[cena P1 CZ]],"")</f>
        <v>104.99</v>
      </c>
      <c r="E55" s="6">
        <f ca="1">IF(Table9[[#This Row],[Code]]&lt;&gt;"",[1]!KalkulaceTable[[#This Row],[cena P1 SK]],"")</f>
        <v>4.3</v>
      </c>
    </row>
    <row r="56" spans="2:5" x14ac:dyDescent="0.3">
      <c r="B56" s="5" t="str">
        <f>IFERROR(IF([1]!KalkulaceTable[[#This Row],[Kód]]&lt;&gt;0,[1]!KalkulaceTable[[#This Row],[Kód]],""),"")</f>
        <v>L-AB13/25HO</v>
      </c>
      <c r="C56" s="5" t="str">
        <f ca="1">IF(Table9[[#This Row],[Code]]&lt;&gt;"",[1]!KalkulaceTable[[#This Row],[Název]],"")</f>
        <v>Desky na lavice abachi 25x95x1300mm HO</v>
      </c>
      <c r="D56" s="3">
        <f ca="1">IF(Table9[[#This Row],[Code]]&lt;&gt;"",[1]!KalkulaceTable[[#This Row],[cena P1 CZ]],"")</f>
        <v>136.99</v>
      </c>
      <c r="E56" s="6">
        <f ca="1">IF(Table9[[#This Row],[Code]]&lt;&gt;"",[1]!KalkulaceTable[[#This Row],[cena P1 SK]],"")</f>
        <v>5.6000000000000005</v>
      </c>
    </row>
    <row r="57" spans="2:5" x14ac:dyDescent="0.3">
      <c r="B57" s="5" t="str">
        <f>IFERROR(IF([1]!KalkulaceTable[[#This Row],[Kód]]&lt;&gt;0,[1]!KalkulaceTable[[#This Row],[Kód]],""),"")</f>
        <v>L-AB13HO</v>
      </c>
      <c r="C57" s="5" t="str">
        <f ca="1">IF(Table9[[#This Row],[Code]]&lt;&gt;"",[1]!KalkulaceTable[[#This Row],[Název]],"")</f>
        <v>Desky na lavice abachi 22x80x1300mm HO</v>
      </c>
      <c r="D57" s="3">
        <f ca="1">IF(Table9[[#This Row],[Code]]&lt;&gt;"",[1]!KalkulaceTable[[#This Row],[cena P1 CZ]],"")</f>
        <v>104.99</v>
      </c>
      <c r="E57" s="6">
        <f ca="1">IF(Table9[[#This Row],[Code]]&lt;&gt;"",[1]!KalkulaceTable[[#This Row],[cena P1 SK]],"")</f>
        <v>4.3</v>
      </c>
    </row>
    <row r="58" spans="2:5" x14ac:dyDescent="0.3">
      <c r="B58" s="5" t="str">
        <f>IFERROR(IF([1]!KalkulaceTable[[#This Row],[Kód]]&lt;&gt;0,[1]!KalkulaceTable[[#This Row],[Kód]],""),"")</f>
        <v>L-AB14/25HO</v>
      </c>
      <c r="C58" s="5" t="str">
        <f ca="1">IF(Table9[[#This Row],[Code]]&lt;&gt;"",[1]!KalkulaceTable[[#This Row],[Název]],"")</f>
        <v>Desky na lavice abachi 25x95x1400mm HO</v>
      </c>
      <c r="D58" s="3">
        <f ca="1">IF(Table9[[#This Row],[Code]]&lt;&gt;"",[1]!KalkulaceTable[[#This Row],[cena P1 CZ]],"")</f>
        <v>136.99</v>
      </c>
      <c r="E58" s="6">
        <f ca="1">IF(Table9[[#This Row],[Code]]&lt;&gt;"",[1]!KalkulaceTable[[#This Row],[cena P1 SK]],"")</f>
        <v>5.6000000000000005</v>
      </c>
    </row>
    <row r="59" spans="2:5" x14ac:dyDescent="0.3">
      <c r="B59" s="5" t="str">
        <f>IFERROR(IF([1]!KalkulaceTable[[#This Row],[Kód]]&lt;&gt;0,[1]!KalkulaceTable[[#This Row],[Kód]],""),"")</f>
        <v>L-AB14HO</v>
      </c>
      <c r="C59" s="5" t="str">
        <f ca="1">IF(Table9[[#This Row],[Code]]&lt;&gt;"",[1]!KalkulaceTable[[#This Row],[Název]],"")</f>
        <v>Desky na lavice abachi 22x80x1400mm HO</v>
      </c>
      <c r="D59" s="3">
        <f ca="1">IF(Table9[[#This Row],[Code]]&lt;&gt;"",[1]!KalkulaceTable[[#This Row],[cena P1 CZ]],"")</f>
        <v>104.99</v>
      </c>
      <c r="E59" s="6">
        <f ca="1">IF(Table9[[#This Row],[Code]]&lt;&gt;"",[1]!KalkulaceTable[[#This Row],[cena P1 SK]],"")</f>
        <v>4.3</v>
      </c>
    </row>
    <row r="60" spans="2:5" x14ac:dyDescent="0.3">
      <c r="B60" s="5" t="str">
        <f>IFERROR(IF([1]!KalkulaceTable[[#This Row],[Kód]]&lt;&gt;0,[1]!KalkulaceTable[[#This Row],[Kód]],""),"")</f>
        <v>L-AB15/25HO</v>
      </c>
      <c r="C60" s="5" t="str">
        <f ca="1">IF(Table9[[#This Row],[Code]]&lt;&gt;"",[1]!KalkulaceTable[[#This Row],[Název]],"")</f>
        <v>Desky na lavice abachi 25x95x1500mm HO</v>
      </c>
      <c r="D60" s="3">
        <f ca="1">IF(Table9[[#This Row],[Code]]&lt;&gt;"",[1]!KalkulaceTable[[#This Row],[cena P1 CZ]],"")</f>
        <v>136.99</v>
      </c>
      <c r="E60" s="6">
        <f ca="1">IF(Table9[[#This Row],[Code]]&lt;&gt;"",[1]!KalkulaceTable[[#This Row],[cena P1 SK]],"")</f>
        <v>5.6000000000000005</v>
      </c>
    </row>
    <row r="61" spans="2:5" x14ac:dyDescent="0.3">
      <c r="B61" s="5" t="str">
        <f>IFERROR(IF([1]!KalkulaceTable[[#This Row],[Kód]]&lt;&gt;0,[1]!KalkulaceTable[[#This Row],[Kód]],""),"")</f>
        <v>L-AS2165/28</v>
      </c>
      <c r="C61" s="5" t="str">
        <f ca="1">IF(Table9[[#This Row],[Code]]&lt;&gt;"",[1]!KalkulaceTable[[#This Row],[Název]],"")</f>
        <v>Desky na lavice osika 28x65x2100mm (4ks/bal),SHP</v>
      </c>
      <c r="D61" s="3">
        <f ca="1">IF(Table9[[#This Row],[Code]]&lt;&gt;"",[1]!KalkulaceTable[[#This Row],[cena P1 CZ]],"")</f>
        <v>127.99</v>
      </c>
      <c r="E61" s="6">
        <f ca="1">IF(Table9[[#This Row],[Code]]&lt;&gt;"",[1]!KalkulaceTable[[#This Row],[cena P1 SK]],"")</f>
        <v>5.2</v>
      </c>
    </row>
    <row r="62" spans="2:5" x14ac:dyDescent="0.3">
      <c r="B62" s="5" t="str">
        <f>IFERROR(IF([1]!KalkulaceTable[[#This Row],[Kód]]&lt;&gt;0,[1]!KalkulaceTable[[#This Row],[Kód]],""),"")</f>
        <v>L-AB405</v>
      </c>
      <c r="C62" s="5" t="str">
        <f ca="1">IF(Table9[[#This Row],[Code]]&lt;&gt;"",[1]!KalkulaceTable[[#This Row],[Název]],"")</f>
        <v>Desky na lavice abachi 22x80x4050mm</v>
      </c>
      <c r="D62" s="3">
        <f ca="1">IF(Table9[[#This Row],[Code]]&lt;&gt;"",[1]!KalkulaceTable[[#This Row],[cena P1 CZ]],"")</f>
        <v>111.99</v>
      </c>
      <c r="E62" s="6">
        <f ca="1">IF(Table9[[#This Row],[Code]]&lt;&gt;"",[1]!KalkulaceTable[[#This Row],[cena P1 SK]],"")</f>
        <v>4.25</v>
      </c>
    </row>
    <row r="63" spans="2:5" x14ac:dyDescent="0.3">
      <c r="B63" s="5" t="str">
        <f>IFERROR(IF([1]!KalkulaceTable[[#This Row],[Kód]]&lt;&gt;0,[1]!KalkulaceTable[[#This Row],[Kód]],""),"")</f>
        <v>L-AL27</v>
      </c>
      <c r="C63" s="5" t="str">
        <f ca="1">IF(Table9[[#This Row],[Code]]&lt;&gt;"",[1]!KalkulaceTable[[#This Row],[Název]],"")</f>
        <v>Desky na lavice olše 21x90x2700mm (5ks/bal),SHP</v>
      </c>
      <c r="D63" s="3">
        <f ca="1">IF(Table9[[#This Row],[Code]]&lt;&gt;"",[1]!KalkulaceTable[[#This Row],[cena P1 CZ]],"")</f>
        <v>137.99</v>
      </c>
      <c r="E63" s="6">
        <f ca="1">IF(Table9[[#This Row],[Code]]&lt;&gt;"",[1]!KalkulaceTable[[#This Row],[cena P1 SK]],"")</f>
        <v>5.65</v>
      </c>
    </row>
    <row r="64" spans="2:5" x14ac:dyDescent="0.3">
      <c r="B64" s="5" t="str">
        <f>IFERROR(IF([1]!KalkulaceTable[[#This Row],[Kód]]&lt;&gt;0,[1]!KalkulaceTable[[#This Row],[Kód]],""),"")</f>
        <v>L-TWAS24/28</v>
      </c>
      <c r="C64" s="5" t="str">
        <f ca="1">IF(Table9[[#This Row],[Code]]&lt;&gt;"",[1]!KalkulaceTable[[#This Row],[Název]],"")</f>
        <v>Desky na lavice osika THERMOWOOD 28x90x2400mm (4ks/bal),SHP</v>
      </c>
      <c r="D64" s="3">
        <f ca="1">IF(Table9[[#This Row],[Code]]&lt;&gt;"",[1]!KalkulaceTable[[#This Row],[cena P1 CZ]],"")</f>
        <v>206.99</v>
      </c>
      <c r="E64" s="6">
        <f ca="1">IF(Table9[[#This Row],[Code]]&lt;&gt;"",[1]!KalkulaceTable[[#This Row],[cena P1 SK]],"")</f>
        <v>8.4500000000000011</v>
      </c>
    </row>
    <row r="65" spans="2:5" x14ac:dyDescent="0.3">
      <c r="B65" s="5" t="str">
        <f>IFERROR(IF([1]!KalkulaceTable[[#This Row],[Kód]]&lt;&gt;0,[1]!KalkulaceTable[[#This Row],[Kód]],""),"")</f>
        <v>L-TWAS21/28</v>
      </c>
      <c r="C65" s="5" t="str">
        <f ca="1">IF(Table9[[#This Row],[Code]]&lt;&gt;"",[1]!KalkulaceTable[[#This Row],[Název]],"")</f>
        <v>Desky na lavice osika THERMOWOOD 28x90x2100mm (4ks/bal),SHP</v>
      </c>
      <c r="D65" s="3">
        <f ca="1">IF(Table9[[#This Row],[Code]]&lt;&gt;"",[1]!KalkulaceTable[[#This Row],[cena P1 CZ]],"")</f>
        <v>206.99</v>
      </c>
      <c r="E65" s="6">
        <f ca="1">IF(Table9[[#This Row],[Code]]&lt;&gt;"",[1]!KalkulaceTable[[#This Row],[cena P1 SK]],"")</f>
        <v>8.4500000000000011</v>
      </c>
    </row>
    <row r="66" spans="2:5" x14ac:dyDescent="0.3">
      <c r="B66" s="5" t="str">
        <f>IFERROR(IF([1]!KalkulaceTable[[#This Row],[Kód]]&lt;&gt;0,[1]!KalkulaceTable[[#This Row],[Kód]],""),"")</f>
        <v>L-AS21140/28</v>
      </c>
      <c r="C66" s="5" t="str">
        <f ca="1">IF(Table9[[#This Row],[Code]]&lt;&gt;"",[1]!KalkulaceTable[[#This Row],[Název]],"")</f>
        <v>Desky na lavice osika 28x140x2100mm (4ks/bal),SHP</v>
      </c>
      <c r="D66" s="3">
        <f ca="1">IF(Table9[[#This Row],[Code]]&lt;&gt;"",[1]!KalkulaceTable[[#This Row],[cena P1 CZ]],"")</f>
        <v>286.99</v>
      </c>
      <c r="E66" s="6">
        <f ca="1">IF(Table9[[#This Row],[Code]]&lt;&gt;"",[1]!KalkulaceTable[[#This Row],[cena P1 SK]],"")</f>
        <v>11.75</v>
      </c>
    </row>
    <row r="67" spans="2:5" x14ac:dyDescent="0.3">
      <c r="B67" s="5" t="str">
        <f>IFERROR(IF([1]!KalkulaceTable[[#This Row],[Kód]]&lt;&gt;0,[1]!KalkulaceTable[[#This Row],[Kód]],""),"")</f>
        <v>S-TWRPI39140</v>
      </c>
      <c r="C67" s="5" t="str">
        <f ca="1">IF(Table9[[#This Row],[Code]]&lt;&gt;"",[1]!KalkulaceTable[[#This Row],[Název]],"")</f>
        <v>Saunové palubky borovice THERMOWOOD RADIATA 15x140x3900mm (6ks/bal),STS4</v>
      </c>
      <c r="D67" s="3">
        <f ca="1">IF(Table9[[#This Row],[Code]]&lt;&gt;"",[1]!KalkulaceTable[[#This Row],[cena P1 CZ]],"")</f>
        <v>262.99</v>
      </c>
      <c r="E67" s="6">
        <f ca="1">IF(Table9[[#This Row],[Code]]&lt;&gt;"",[1]!KalkulaceTable[[#This Row],[cena P1 SK]],"")</f>
        <v>10.75</v>
      </c>
    </row>
    <row r="68" spans="2:5" x14ac:dyDescent="0.3">
      <c r="B68" s="5" t="str">
        <f>IFERROR(IF([1]!KalkulaceTable[[#This Row],[Kód]]&lt;&gt;0,[1]!KalkulaceTable[[#This Row],[Kód]],""),"")</f>
        <v>L-AS21120/28</v>
      </c>
      <c r="C68" s="5" t="str">
        <f ca="1">IF(Table9[[#This Row],[Code]]&lt;&gt;"",[1]!KalkulaceTable[[#This Row],[Název]],"")</f>
        <v>Desky na lavice osika 28x120x2100mm (4ks/bal),SHP</v>
      </c>
      <c r="D68" s="3">
        <f ca="1">IF(Table9[[#This Row],[Code]]&lt;&gt;"",[1]!KalkulaceTable[[#This Row],[cena P1 CZ]],"")</f>
        <v>264.99</v>
      </c>
      <c r="E68" s="6">
        <f ca="1">IF(Table9[[#This Row],[Code]]&lt;&gt;"",[1]!KalkulaceTable[[#This Row],[cena P1 SK]],"")</f>
        <v>10.9</v>
      </c>
    </row>
    <row r="69" spans="2:5" x14ac:dyDescent="0.3">
      <c r="B69" s="5" t="str">
        <f>IFERROR(IF([1]!KalkulaceTable[[#This Row],[Kód]]&lt;&gt;0,[1]!KalkulaceTable[[#This Row],[Kód]],""),"")</f>
        <v>L-AS24120/28</v>
      </c>
      <c r="C69" s="5" t="str">
        <f ca="1">IF(Table9[[#This Row],[Code]]&lt;&gt;"",[1]!KalkulaceTable[[#This Row],[Název]],"")</f>
        <v>Desky na lavice osika 28x120x2400mm (4ks/bal),SHP</v>
      </c>
      <c r="D69" s="3">
        <f ca="1">IF(Table9[[#This Row],[Code]]&lt;&gt;"",[1]!KalkulaceTable[[#This Row],[cena P1 CZ]],"")</f>
        <v>264.99</v>
      </c>
      <c r="E69" s="6">
        <f ca="1">IF(Table9[[#This Row],[Code]]&lt;&gt;"",[1]!KalkulaceTable[[#This Row],[cena P1 SK]],"")</f>
        <v>10.9</v>
      </c>
    </row>
    <row r="70" spans="2:5" x14ac:dyDescent="0.3">
      <c r="B70" s="5" t="str">
        <f>IFERROR(IF([1]!KalkulaceTable[[#This Row],[Kód]]&lt;&gt;0,[1]!KalkulaceTable[[#This Row],[Kód]],""),"")</f>
        <v>L-AB15HO</v>
      </c>
      <c r="C70" s="5" t="str">
        <f ca="1">IF(Table9[[#This Row],[Code]]&lt;&gt;"",[1]!KalkulaceTable[[#This Row],[Název]],"")</f>
        <v>Desky na lavice abachi 22x80x1500mm HO</v>
      </c>
      <c r="D70" s="3">
        <f ca="1">IF(Table9[[#This Row],[Code]]&lt;&gt;"",[1]!KalkulaceTable[[#This Row],[cena P1 CZ]],"")</f>
        <v>104.99</v>
      </c>
      <c r="E70" s="6">
        <f ca="1">IF(Table9[[#This Row],[Code]]&lt;&gt;"",[1]!KalkulaceTable[[#This Row],[cena P1 SK]],"")</f>
        <v>4.3</v>
      </c>
    </row>
    <row r="71" spans="2:5" x14ac:dyDescent="0.3">
      <c r="B71" s="5" t="str">
        <f>IFERROR(IF([1]!KalkulaceTable[[#This Row],[Kód]]&lt;&gt;0,[1]!KalkulaceTable[[#This Row],[Kód]],""),"")</f>
        <v>L-AB16/25HO</v>
      </c>
      <c r="C71" s="5" t="str">
        <f ca="1">IF(Table9[[#This Row],[Code]]&lt;&gt;"",[1]!KalkulaceTable[[#This Row],[Název]],"")</f>
        <v>Desky na lavice abachi 25x95x1600mm HO</v>
      </c>
      <c r="D71" s="3">
        <f ca="1">IF(Table9[[#This Row],[Code]]&lt;&gt;"",[1]!KalkulaceTable[[#This Row],[cena P1 CZ]],"")</f>
        <v>136.99</v>
      </c>
      <c r="E71" s="6">
        <f ca="1">IF(Table9[[#This Row],[Code]]&lt;&gt;"",[1]!KalkulaceTable[[#This Row],[cena P1 SK]],"")</f>
        <v>5.6000000000000005</v>
      </c>
    </row>
    <row r="72" spans="2:5" x14ac:dyDescent="0.3">
      <c r="B72" s="5" t="str">
        <f>IFERROR(IF([1]!KalkulaceTable[[#This Row],[Kód]]&lt;&gt;0,[1]!KalkulaceTable[[#This Row],[Kód]],""),"")</f>
        <v>L-AS27120/28</v>
      </c>
      <c r="C72" s="5" t="str">
        <f ca="1">IF(Table9[[#This Row],[Code]]&lt;&gt;"",[1]!KalkulaceTable[[#This Row],[Název]],"")</f>
        <v>Desky na lavice osika 28x120x2700mm (4ks/bal),SHP</v>
      </c>
      <c r="D72" s="3">
        <f ca="1">IF(Table9[[#This Row],[Code]]&lt;&gt;"",[1]!KalkulaceTable[[#This Row],[cena P1 CZ]],"")</f>
        <v>249.99</v>
      </c>
      <c r="E72" s="6">
        <f ca="1">IF(Table9[[#This Row],[Code]]&lt;&gt;"",[1]!KalkulaceTable[[#This Row],[cena P1 SK]],"")</f>
        <v>10.25</v>
      </c>
    </row>
    <row r="73" spans="2:5" x14ac:dyDescent="0.3">
      <c r="B73" s="5" t="str">
        <f>IFERROR(IF([1]!KalkulaceTable[[#This Row],[Kód]]&lt;&gt;0,[1]!KalkulaceTable[[#This Row],[Kód]],""),"")</f>
        <v>L-AS30120/28</v>
      </c>
      <c r="C73" s="5" t="str">
        <f ca="1">IF(Table9[[#This Row],[Code]]&lt;&gt;"",[1]!KalkulaceTable[[#This Row],[Název]],"")</f>
        <v>Desky na lavice osika 28x120x3000mm (4ks/bal),SHP</v>
      </c>
      <c r="D73" s="3">
        <f ca="1">IF(Table9[[#This Row],[Code]]&lt;&gt;"",[1]!KalkulaceTable[[#This Row],[cena P1 CZ]],"")</f>
        <v>248.99</v>
      </c>
      <c r="E73" s="6">
        <f ca="1">IF(Table9[[#This Row],[Code]]&lt;&gt;"",[1]!KalkulaceTable[[#This Row],[cena P1 SK]],"")</f>
        <v>10.200000000000001</v>
      </c>
    </row>
    <row r="74" spans="2:5" x14ac:dyDescent="0.3">
      <c r="B74" s="5" t="str">
        <f>IFERROR(IF([1]!KalkulaceTable[[#This Row],[Kód]]&lt;&gt;0,[1]!KalkulaceTable[[#This Row],[Kód]],""),"")</f>
        <v>P-TWAL2168</v>
      </c>
      <c r="C74" s="5" t="str">
        <f ca="1">IF(Table9[[#This Row],[Code]]&lt;&gt;"",[1]!KalkulaceTable[[#This Row],[Název]],"")</f>
        <v>Saunové palubky olše THERMOWOOD 15x68x2100mm (6ks/bal),STP</v>
      </c>
      <c r="D74" s="3">
        <f ca="1">IF(Table9[[#This Row],[Code]]&lt;&gt;"",[1]!KalkulaceTable[[#This Row],[cena P1 CZ]],"")</f>
        <v>72.989999999999995</v>
      </c>
      <c r="E74" s="6">
        <f ca="1">IF(Table9[[#This Row],[Code]]&lt;&gt;"",[1]!KalkulaceTable[[#This Row],[cena P1 SK]],"")</f>
        <v>2.9000000000000004</v>
      </c>
    </row>
    <row r="75" spans="2:5" x14ac:dyDescent="0.3">
      <c r="B75" s="5" t="str">
        <f>IFERROR(IF([1]!KalkulaceTable[[#This Row],[Kód]]&lt;&gt;0,[1]!KalkulaceTable[[#This Row],[Kód]],""),"")</f>
        <v>K-TWAS3087</v>
      </c>
      <c r="C75" s="5" t="str">
        <f ca="1">IF(Table9[[#This Row],[Code]]&lt;&gt;"",[1]!KalkulaceTable[[#This Row],[Název]],"")</f>
        <v>Saunové palubky osika THERMOWOOD 15x87x3000mm (6ks/bal),KYTE</v>
      </c>
      <c r="D75" s="3">
        <f ca="1">IF(Table9[[#This Row],[Code]]&lt;&gt;"",[1]!KalkulaceTable[[#This Row],[cena P1 CZ]],"")</f>
        <v>154.99</v>
      </c>
      <c r="E75" s="6">
        <f ca="1">IF(Table9[[#This Row],[Code]]&lt;&gt;"",[1]!KalkulaceTable[[#This Row],[cena P1 SK]],"")</f>
        <v>6.3000000000000007</v>
      </c>
    </row>
    <row r="76" spans="2:5" x14ac:dyDescent="0.3">
      <c r="B76" s="5" t="str">
        <f>IFERROR(IF([1]!KalkulaceTable[[#This Row],[Kód]]&lt;&gt;0,[1]!KalkulaceTable[[#This Row],[Kód]],""),"")</f>
        <v>P-TWAL21125</v>
      </c>
      <c r="C76" s="5" t="str">
        <f ca="1">IF(Table9[[#This Row],[Code]]&lt;&gt;"",[1]!KalkulaceTable[[#This Row],[Název]],"")</f>
        <v>Vyřazeno 2026: Saunové palubky olše THERMOWOOD "A" 15x125x2100mm (6ks/bal),STP</v>
      </c>
      <c r="D76" s="3">
        <f ca="1">IF(Table9[[#This Row],[Code]]&lt;&gt;"",[1]!KalkulaceTable[[#This Row],[cena P1 CZ]],"")</f>
        <v>172.99</v>
      </c>
      <c r="E76" s="6">
        <f ca="1">IF(Table9[[#This Row],[Code]]&lt;&gt;"",[1]!KalkulaceTable[[#This Row],[cena P1 SK]],"")</f>
        <v>7.0500000000000007</v>
      </c>
    </row>
    <row r="77" spans="2:5" x14ac:dyDescent="0.3">
      <c r="B77" s="5" t="str">
        <f>IFERROR(IF([1]!KalkulaceTable[[#This Row],[Kód]]&lt;&gt;0,[1]!KalkulaceTable[[#This Row],[Kód]],""),"")</f>
        <v>S4-TWAS2468</v>
      </c>
      <c r="C77" s="5" t="str">
        <f ca="1">IF(Table9[[#This Row],[Code]]&lt;&gt;"",[1]!KalkulaceTable[[#This Row],[Název]],"")</f>
        <v>Saunové palubky osika THERMOWOOD 15x68x2400mm (6ks/bal), STS4 A</v>
      </c>
      <c r="D77" s="3">
        <f ca="1">IF(Table9[[#This Row],[Code]]&lt;&gt;"",[1]!KalkulaceTable[[#This Row],[cena P1 CZ]],"")</f>
        <v>97.99</v>
      </c>
      <c r="E77" s="6">
        <f ca="1">IF(Table9[[#This Row],[Code]]&lt;&gt;"",[1]!KalkulaceTable[[#This Row],[cena P1 SK]],"")</f>
        <v>3.9000000000000004</v>
      </c>
    </row>
    <row r="78" spans="2:5" x14ac:dyDescent="0.3">
      <c r="B78" s="5" t="str">
        <f>IFERROR(IF([1]!KalkulaceTable[[#This Row],[Kód]]&lt;&gt;0,[1]!KalkulaceTable[[#This Row],[Kód]],""),"")</f>
        <v>L-TWAS30140/28</v>
      </c>
      <c r="C78" s="5" t="str">
        <f ca="1">IF(Table9[[#This Row],[Code]]&lt;&gt;"",[1]!KalkulaceTable[[#This Row],[Název]],"")</f>
        <v>Desky na lavice osika THERMOWOOD 28x140x3000mm (4ks/bal),SHP</v>
      </c>
      <c r="D78" s="3">
        <f ca="1">IF(Table9[[#This Row],[Code]]&lt;&gt;"",[1]!KalkulaceTable[[#This Row],[cena P1 CZ]],"")</f>
        <v>308.99</v>
      </c>
      <c r="E78" s="6">
        <f ca="1">IF(Table9[[#This Row],[Code]]&lt;&gt;"",[1]!KalkulaceTable[[#This Row],[cena P1 SK]],"")</f>
        <v>12.65</v>
      </c>
    </row>
    <row r="79" spans="2:5" x14ac:dyDescent="0.3">
      <c r="B79" s="5" t="str">
        <f>IFERROR(IF([1]!KalkulaceTable[[#This Row],[Kód]]&lt;&gt;0,[1]!KalkulaceTable[[#This Row],[Kód]],""),"")</f>
        <v>L-TWAS30/28</v>
      </c>
      <c r="C79" s="5" t="str">
        <f ca="1">IF(Table9[[#This Row],[Code]]&lt;&gt;"",[1]!KalkulaceTable[[#This Row],[Název]],"")</f>
        <v>Desky na lavice osika THERMOWOOD 28x90x3000mm (4ks/bal),SHP</v>
      </c>
      <c r="D79" s="3">
        <f ca="1">IF(Table9[[#This Row],[Code]]&lt;&gt;"",[1]!KalkulaceTable[[#This Row],[cena P1 CZ]],"")</f>
        <v>203.99</v>
      </c>
      <c r="E79" s="6">
        <f ca="1">IF(Table9[[#This Row],[Code]]&lt;&gt;"",[1]!KalkulaceTable[[#This Row],[cena P1 SK]],"")</f>
        <v>8.3000000000000007</v>
      </c>
    </row>
    <row r="80" spans="2:5" x14ac:dyDescent="0.3">
      <c r="B80" s="5" t="str">
        <f>IFERROR(IF([1]!KalkulaceTable[[#This Row],[Kód]]&lt;&gt;0,[1]!KalkulaceTable[[#This Row],[Kód]],""),"")</f>
        <v>P-AL18120B</v>
      </c>
      <c r="C80" s="5" t="str">
        <f ca="1">IF(Table9[[#This Row],[Code]]&lt;&gt;"",[1]!KalkulaceTable[[#This Row],[Název]],"")</f>
        <v>Saunové palubky olše "B" Country 15x120x1800mm (6ks/bal),STP</v>
      </c>
      <c r="D80" s="3">
        <f ca="1">IF(Table9[[#This Row],[Code]]&lt;&gt;"",[1]!KalkulaceTable[[#This Row],[cena P1 CZ]],"")</f>
        <v>62.99</v>
      </c>
      <c r="E80" s="6">
        <f ca="1">IF(Table9[[#This Row],[Code]]&lt;&gt;"",[1]!KalkulaceTable[[#This Row],[cena P1 SK]],"")</f>
        <v>2.5500000000000003</v>
      </c>
    </row>
    <row r="81" spans="2:5" x14ac:dyDescent="0.3">
      <c r="B81" s="5" t="str">
        <f>IFERROR(IF([1]!KalkulaceTable[[#This Row],[Kód]]&lt;&gt;0,[1]!KalkulaceTable[[#This Row],[Kód]],""),"")</f>
        <v>P-CE24140</v>
      </c>
      <c r="C81" s="5" t="str">
        <f ca="1">IF(Table9[[#This Row],[Code]]&lt;&gt;"",[1]!KalkulaceTable[[#This Row],[Název]],"")</f>
        <v>Saunové palubky cedr 15x140x2450 mm (6ks/bal),STP</v>
      </c>
      <c r="D81" s="3">
        <f ca="1">IF(Table9[[#This Row],[Code]]&lt;&gt;"",[1]!KalkulaceTable[[#This Row],[cena P1 CZ]],"")</f>
        <v>526.99</v>
      </c>
      <c r="E81" s="6">
        <f ca="1">IF(Table9[[#This Row],[Code]]&lt;&gt;"",[1]!KalkulaceTable[[#This Row],[cena P1 SK]],"")</f>
        <v>21.650000000000002</v>
      </c>
    </row>
    <row r="82" spans="2:5" x14ac:dyDescent="0.3">
      <c r="B82" s="5" t="str">
        <f>IFERROR(IF([1]!KalkulaceTable[[#This Row],[Kód]]&lt;&gt;0,[1]!KalkulaceTable[[#This Row],[Kód]],""),"")</f>
        <v>P-CE30140</v>
      </c>
      <c r="C82" s="5" t="str">
        <f ca="1">IF(Table9[[#This Row],[Code]]&lt;&gt;"",[1]!KalkulaceTable[[#This Row],[Název]],"")</f>
        <v>Saunové palubky cedr 15x140x3050 mm (6ks/bal),STP</v>
      </c>
      <c r="D82" s="3">
        <f ca="1">IF(Table9[[#This Row],[Code]]&lt;&gt;"",[1]!KalkulaceTable[[#This Row],[cena P1 CZ]],"")</f>
        <v>526.99</v>
      </c>
      <c r="E82" s="6">
        <f ca="1">IF(Table9[[#This Row],[Code]]&lt;&gt;"",[1]!KalkulaceTable[[#This Row],[cena P1 SK]],"")</f>
        <v>21.650000000000002</v>
      </c>
    </row>
    <row r="83" spans="2:5" x14ac:dyDescent="0.3">
      <c r="B83" s="5" t="str">
        <f>IFERROR(IF([1]!KalkulaceTable[[#This Row],[Kód]]&lt;&gt;0,[1]!KalkulaceTable[[#This Row],[Kód]],""),"")</f>
        <v>K-TWAS2187</v>
      </c>
      <c r="C83" s="5" t="str">
        <f ca="1">IF(Table9[[#This Row],[Code]]&lt;&gt;"",[1]!KalkulaceTable[[#This Row],[Název]],"")</f>
        <v>Saunové palubky osika THERMOWOOD 15x87x2100mm (6ks/bal),KYTE</v>
      </c>
      <c r="D83" s="3">
        <f ca="1">IF(Table9[[#This Row],[Code]]&lt;&gt;"",[1]!KalkulaceTable[[#This Row],[cena P1 CZ]],"")</f>
        <v>152.99</v>
      </c>
      <c r="E83" s="6">
        <f ca="1">IF(Table9[[#This Row],[Code]]&lt;&gt;"",[1]!KalkulaceTable[[#This Row],[cena P1 SK]],"")</f>
        <v>6.25</v>
      </c>
    </row>
    <row r="84" spans="2:5" x14ac:dyDescent="0.3">
      <c r="B84" s="5" t="str">
        <f>IFERROR(IF([1]!KalkulaceTable[[#This Row],[Kód]]&lt;&gt;0,[1]!KalkulaceTable[[#This Row],[Kód]],""),"")</f>
        <v>L-AB16HO</v>
      </c>
      <c r="C84" s="5" t="str">
        <f ca="1">IF(Table9[[#This Row],[Code]]&lt;&gt;"",[1]!KalkulaceTable[[#This Row],[Název]],"")</f>
        <v>Desky na lavice abachi 22x80x1600mm HO</v>
      </c>
      <c r="D84" s="3">
        <f ca="1">IF(Table9[[#This Row],[Code]]&lt;&gt;"",[1]!KalkulaceTable[[#This Row],[cena P1 CZ]],"")</f>
        <v>104.99</v>
      </c>
      <c r="E84" s="6">
        <f ca="1">IF(Table9[[#This Row],[Code]]&lt;&gt;"",[1]!KalkulaceTable[[#This Row],[cena P1 SK]],"")</f>
        <v>4.3</v>
      </c>
    </row>
    <row r="85" spans="2:5" x14ac:dyDescent="0.3">
      <c r="B85" s="5" t="str">
        <f>IFERROR(IF([1]!KalkulaceTable[[#This Row],[Kód]]&lt;&gt;0,[1]!KalkulaceTable[[#This Row],[Kód]],""),"")</f>
        <v>L-AB17HO</v>
      </c>
      <c r="C85" s="5" t="str">
        <f ca="1">IF(Table9[[#This Row],[Code]]&lt;&gt;"",[1]!KalkulaceTable[[#This Row],[Název]],"")</f>
        <v>Desky na lavice abachi 22x80x1700mm HO</v>
      </c>
      <c r="D85" s="3">
        <f ca="1">IF(Table9[[#This Row],[Code]]&lt;&gt;"",[1]!KalkulaceTable[[#This Row],[cena P1 CZ]],"")</f>
        <v>104.99</v>
      </c>
      <c r="E85" s="6">
        <f ca="1">IF(Table9[[#This Row],[Code]]&lt;&gt;"",[1]!KalkulaceTable[[#This Row],[cena P1 SK]],"")</f>
        <v>4.3</v>
      </c>
    </row>
    <row r="86" spans="2:5" x14ac:dyDescent="0.3">
      <c r="B86" s="5" t="str">
        <f>IFERROR(IF([1]!KalkulaceTable[[#This Row],[Kód]]&lt;&gt;0,[1]!KalkulaceTable[[#This Row],[Kód]],""),"")</f>
        <v>L-AL21</v>
      </c>
      <c r="C86" s="5" t="str">
        <f ca="1">IF(Table9[[#This Row],[Code]]&lt;&gt;"",[1]!KalkulaceTable[[#This Row],[Název]],"")</f>
        <v>Desky na lavice olše 21x90x2100mm (5ks/bal),SHP</v>
      </c>
      <c r="D86" s="3">
        <f ca="1">IF(Table9[[#This Row],[Code]]&lt;&gt;"",[1]!KalkulaceTable[[#This Row],[cena P1 CZ]],"")</f>
        <v>142.99</v>
      </c>
      <c r="E86" s="6">
        <f ca="1">IF(Table9[[#This Row],[Code]]&lt;&gt;"",[1]!KalkulaceTable[[#This Row],[cena P1 SK]],"")</f>
        <v>5.8000000000000007</v>
      </c>
    </row>
    <row r="87" spans="2:5" x14ac:dyDescent="0.3">
      <c r="B87" s="5" t="str">
        <f>IFERROR(IF([1]!KalkulaceTable[[#This Row],[Kód]]&lt;&gt;0,[1]!KalkulaceTable[[#This Row],[Kód]],""),"")</f>
        <v>L-AL24</v>
      </c>
      <c r="C87" s="5" t="str">
        <f ca="1">IF(Table9[[#This Row],[Code]]&lt;&gt;"",[1]!KalkulaceTable[[#This Row],[Název]],"")</f>
        <v>Desky na lavice olše 21x90x2400mm (5ks/bal),SHP</v>
      </c>
      <c r="D87" s="3">
        <f ca="1">IF(Table9[[#This Row],[Code]]&lt;&gt;"",[1]!KalkulaceTable[[#This Row],[cena P1 CZ]],"")</f>
        <v>142.99</v>
      </c>
      <c r="E87" s="6">
        <f ca="1">IF(Table9[[#This Row],[Code]]&lt;&gt;"",[1]!KalkulaceTable[[#This Row],[cena P1 SK]],"")</f>
        <v>5.8000000000000007</v>
      </c>
    </row>
    <row r="88" spans="2:5" x14ac:dyDescent="0.3">
      <c r="B88" s="5" t="str">
        <f>IFERROR(IF([1]!KalkulaceTable[[#This Row],[Kód]]&lt;&gt;0,[1]!KalkulaceTable[[#This Row],[Kód]],""),"")</f>
        <v>K-TWAL3087</v>
      </c>
      <c r="C88" s="5" t="str">
        <f ca="1">IF(Table9[[#This Row],[Code]]&lt;&gt;"",[1]!KalkulaceTable[[#This Row],[Název]],"")</f>
        <v>Saunové palubky olše THERMOWOOD 15x87x3000mm (6ks/bal),KYTE</v>
      </c>
      <c r="D88" s="3">
        <f ca="1">IF(Table9[[#This Row],[Code]]&lt;&gt;"",[1]!KalkulaceTable[[#This Row],[cena P1 CZ]],"")</f>
        <v>128.99</v>
      </c>
      <c r="E88" s="6">
        <f ca="1">IF(Table9[[#This Row],[Code]]&lt;&gt;"",[1]!KalkulaceTable[[#This Row],[cena P1 SK]],"")</f>
        <v>5.25</v>
      </c>
    </row>
    <row r="89" spans="2:5" x14ac:dyDescent="0.3">
      <c r="B89" s="5" t="str">
        <f>IFERROR(IF([1]!KalkulaceTable[[#This Row],[Kód]]&lt;&gt;0,[1]!KalkulaceTable[[#This Row],[Kód]],""),"")</f>
        <v>R2-AS24120</v>
      </c>
      <c r="C89" s="5" t="str">
        <f ca="1">IF(Table9[[#This Row],[Code]]&lt;&gt;"",[1]!KalkulaceTable[[#This Row],[Název]],"")</f>
        <v>Saunové palubky osika 15x120x2400mm (6ks/bal),STSR2</v>
      </c>
      <c r="D89" s="3">
        <f ca="1">IF(Table9[[#This Row],[Code]]&lt;&gt;"",[1]!KalkulaceTable[[#This Row],[cena P1 CZ]],"")</f>
        <v>172.99</v>
      </c>
      <c r="E89" s="6">
        <f ca="1">IF(Table9[[#This Row],[Code]]&lt;&gt;"",[1]!KalkulaceTable[[#This Row],[cena P1 SK]],"")</f>
        <v>7.0500000000000007</v>
      </c>
    </row>
    <row r="90" spans="2:5" x14ac:dyDescent="0.3">
      <c r="B90" s="5" t="str">
        <f>IFERROR(IF([1]!KalkulaceTable[[#This Row],[Kód]]&lt;&gt;0,[1]!KalkulaceTable[[#This Row],[Kód]],""),"")</f>
        <v>R2-AS27120</v>
      </c>
      <c r="C90" s="5" t="str">
        <f ca="1">IF(Table9[[#This Row],[Code]]&lt;&gt;"",[1]!KalkulaceTable[[#This Row],[Název]],"")</f>
        <v>Saunové palubky osika 15x120x2700mm (6ks/bal),STSR2</v>
      </c>
      <c r="D90" s="3">
        <f ca="1">IF(Table9[[#This Row],[Code]]&lt;&gt;"",[1]!KalkulaceTable[[#This Row],[cena P1 CZ]],"")</f>
        <v>172.99</v>
      </c>
      <c r="E90" s="6">
        <f ca="1">IF(Table9[[#This Row],[Code]]&lt;&gt;"",[1]!KalkulaceTable[[#This Row],[cena P1 SK]],"")</f>
        <v>7.0500000000000007</v>
      </c>
    </row>
    <row r="91" spans="2:5" x14ac:dyDescent="0.3">
      <c r="B91" s="5" t="str">
        <f>IFERROR(IF([1]!KalkulaceTable[[#This Row],[Kód]]&lt;&gt;0,[1]!KalkulaceTable[[#This Row],[Kód]],""),"")</f>
        <v>S4-TBAL27120</v>
      </c>
      <c r="C91" s="5" t="str">
        <f ca="1">IF(Table9[[#This Row],[Code]]&lt;&gt;"",[1]!KalkulaceTable[[#This Row],[Název]],"")</f>
        <v>Saunové palubky olše THERMOWOOD kartáč 15x120x2700mm (6ks/bal),STS4</v>
      </c>
      <c r="D91" s="3">
        <f ca="1">IF(Table9[[#This Row],[Code]]&lt;&gt;"",[1]!KalkulaceTable[[#This Row],[cena P1 CZ]],"")</f>
        <v>189.99</v>
      </c>
      <c r="E91" s="6">
        <f ca="1">IF(Table9[[#This Row],[Code]]&lt;&gt;"",[1]!KalkulaceTable[[#This Row],[cena P1 SK]],"")</f>
        <v>7.75</v>
      </c>
    </row>
    <row r="92" spans="2:5" x14ac:dyDescent="0.3">
      <c r="B92" s="5" t="str">
        <f>IFERROR(IF([1]!KalkulaceTable[[#This Row],[Kód]]&lt;&gt;0,[1]!KalkulaceTable[[#This Row],[Kód]],""),"")</f>
        <v>P-AL2465/12</v>
      </c>
      <c r="C92" s="5" t="str">
        <f ca="1">IF(Table9[[#This Row],[Code]]&lt;&gt;"",[1]!KalkulaceTable[[#This Row],[Název]],"")</f>
        <v>Saunové palubky olše 12x65x2400mm (10ks/bal),STP</v>
      </c>
      <c r="D92" s="3">
        <f ca="1">IF(Table9[[#This Row],[Code]]&lt;&gt;"",[1]!KalkulaceTable[[#This Row],[cena P1 CZ]],"")</f>
        <v>57.99</v>
      </c>
      <c r="E92" s="6">
        <f ca="1">IF(Table9[[#This Row],[Code]]&lt;&gt;"",[1]!KalkulaceTable[[#This Row],[cena P1 SK]],"")</f>
        <v>2.3000000000000003</v>
      </c>
    </row>
    <row r="93" spans="2:5" x14ac:dyDescent="0.3">
      <c r="B93" s="5" t="str">
        <f>IFERROR(IF([1]!KalkulaceTable[[#This Row],[Kód]]&lt;&gt;0,[1]!KalkulaceTable[[#This Row],[Kód]],""),"")</f>
        <v>L-AB18/25HO</v>
      </c>
      <c r="C93" s="5" t="str">
        <f ca="1">IF(Table9[[#This Row],[Code]]&lt;&gt;"",[1]!KalkulaceTable[[#This Row],[Název]],"")</f>
        <v>Desky na lavice abachi 25x95x1800mm HO</v>
      </c>
      <c r="D93" s="3">
        <f ca="1">IF(Table9[[#This Row],[Code]]&lt;&gt;"",[1]!KalkulaceTable[[#This Row],[cena P1 CZ]],"")</f>
        <v>136.99</v>
      </c>
      <c r="E93" s="6">
        <f ca="1">IF(Table9[[#This Row],[Code]]&lt;&gt;"",[1]!KalkulaceTable[[#This Row],[cena P1 SK]],"")</f>
        <v>5.6000000000000005</v>
      </c>
    </row>
    <row r="94" spans="2:5" x14ac:dyDescent="0.3">
      <c r="B94" s="5" t="str">
        <f>IFERROR(IF([1]!KalkulaceTable[[#This Row],[Kód]]&lt;&gt;0,[1]!KalkulaceTable[[#This Row],[Kód]],""),"")</f>
        <v>L-TWAS21</v>
      </c>
      <c r="C94" s="5" t="str">
        <f ca="1">IF(Table9[[#This Row],[Code]]&lt;&gt;"",[1]!KalkulaceTable[[#This Row],[Název]],"")</f>
        <v>Desky na lavice osika THERMOWOOD 21x90x2100mm (5ks/bal),SHP</v>
      </c>
      <c r="D94" s="3">
        <f ca="1">IF(Table9[[#This Row],[Code]]&lt;&gt;"",[1]!KalkulaceTable[[#This Row],[cena P1 CZ]],"")</f>
        <v>179.99</v>
      </c>
      <c r="E94" s="6">
        <f ca="1">IF(Table9[[#This Row],[Code]]&lt;&gt;"",[1]!KalkulaceTable[[#This Row],[cena P1 SK]],"")</f>
        <v>7.3500000000000005</v>
      </c>
    </row>
    <row r="95" spans="2:5" x14ac:dyDescent="0.3">
      <c r="B95" s="5" t="str">
        <f>IFERROR(IF([1]!KalkulaceTable[[#This Row],[Kód]]&lt;&gt;0,[1]!KalkulaceTable[[#This Row],[Kód]],""),"")</f>
        <v>L-TWAS24</v>
      </c>
      <c r="C95" s="5" t="str">
        <f ca="1">IF(Table9[[#This Row],[Code]]&lt;&gt;"",[1]!KalkulaceTable[[#This Row],[Název]],"")</f>
        <v>Desky na lavice osika THERMOWOOD 21x90x2400mm (5ks/bal),SHP</v>
      </c>
      <c r="D95" s="3">
        <f ca="1">IF(Table9[[#This Row],[Code]]&lt;&gt;"",[1]!KalkulaceTable[[#This Row],[cena P1 CZ]],"")</f>
        <v>179.99</v>
      </c>
      <c r="E95" s="6">
        <f ca="1">IF(Table9[[#This Row],[Code]]&lt;&gt;"",[1]!KalkulaceTable[[#This Row],[cena P1 SK]],"")</f>
        <v>7.3500000000000005</v>
      </c>
    </row>
    <row r="96" spans="2:5" x14ac:dyDescent="0.3">
      <c r="B96" s="5" t="str">
        <f>IFERROR(IF([1]!KalkulaceTable[[#This Row],[Kód]]&lt;&gt;0,[1]!KalkulaceTable[[#This Row],[Kód]],""),"")</f>
        <v>TMAL-24</v>
      </c>
      <c r="C96" s="5" t="str">
        <f ca="1">IF(Table9[[#This Row],[Code]]&lt;&gt;"",[1]!KalkulaceTable[[#This Row],[Název]],"")</f>
        <v>T lišta olše 17x32x2400mm</v>
      </c>
      <c r="D96" s="3">
        <f ca="1">IF(Table9[[#This Row],[Code]]&lt;&gt;"",[1]!KalkulaceTable[[#This Row],[cena P1 CZ]],"")</f>
        <v>183.99</v>
      </c>
      <c r="E96" s="6">
        <f ca="1">IF(Table9[[#This Row],[Code]]&lt;&gt;"",[1]!KalkulaceTable[[#This Row],[cena P1 SK]],"")</f>
        <v>7.5</v>
      </c>
    </row>
    <row r="97" spans="2:5" x14ac:dyDescent="0.3">
      <c r="B97" s="5" t="str">
        <f>IFERROR(IF([1]!KalkulaceTable[[#This Row],[Kód]]&lt;&gt;0,[1]!KalkulaceTable[[#This Row],[Kód]],""),"")</f>
        <v>L-CE30140/26</v>
      </c>
      <c r="C97" s="5" t="str">
        <f ca="1">IF(Table9[[#This Row],[Code]]&lt;&gt;"",[1]!KalkulaceTable[[#This Row],[Název]],"")</f>
        <v>Desky na lavice cedr 26x140x3050 mm (4ks/bal),SHP</v>
      </c>
      <c r="D97" s="3">
        <f ca="1">IF(Table9[[#This Row],[Code]]&lt;&gt;"",[1]!KalkulaceTable[[#This Row],[cena P1 CZ]],"")</f>
        <v>1123.99</v>
      </c>
      <c r="E97" s="6">
        <f ca="1">IF(Table9[[#This Row],[Code]]&lt;&gt;"",[1]!KalkulaceTable[[#This Row],[cena P1 SK]],"")</f>
        <v>46.25</v>
      </c>
    </row>
    <row r="98" spans="2:5" x14ac:dyDescent="0.3">
      <c r="B98" s="5" t="str">
        <f>IFERROR(IF([1]!KalkulaceTable[[#This Row],[Kód]]&lt;&gt;0,[1]!KalkulaceTable[[#This Row],[Kód]],""),"")</f>
        <v>L-CE18140/26</v>
      </c>
      <c r="C98" s="5" t="str">
        <f ca="1">IF(Table9[[#This Row],[Code]]&lt;&gt;"",[1]!KalkulaceTable[[#This Row],[Název]],"")</f>
        <v>Desky na lavice cedr 26x140x1850 mm (4ks/bal),SHP</v>
      </c>
      <c r="D98" s="3">
        <f ca="1">IF(Table9[[#This Row],[Code]]&lt;&gt;"",[1]!KalkulaceTable[[#This Row],[cena P1 CZ]],"")</f>
        <v>1123.99</v>
      </c>
      <c r="E98" s="6">
        <f ca="1">IF(Table9[[#This Row],[Code]]&lt;&gt;"",[1]!KalkulaceTable[[#This Row],[cena P1 SK]],"")</f>
        <v>46.25</v>
      </c>
    </row>
    <row r="99" spans="2:5" x14ac:dyDescent="0.3">
      <c r="B99" s="5" t="str">
        <f>IFERROR(IF([1]!KalkulaceTable[[#This Row],[Kód]]&lt;&gt;0,[1]!KalkulaceTable[[#This Row],[Kód]],""),"")</f>
        <v>L-CE21140/26</v>
      </c>
      <c r="C99" s="5" t="str">
        <f ca="1">IF(Table9[[#This Row],[Code]]&lt;&gt;"",[1]!KalkulaceTable[[#This Row],[Název]],"")</f>
        <v>Desky na lavice cedr 26x140x2150 mm (4ks/bal),SHP</v>
      </c>
      <c r="D99" s="3">
        <f ca="1">IF(Table9[[#This Row],[Code]]&lt;&gt;"",[1]!KalkulaceTable[[#This Row],[cena P1 CZ]],"")</f>
        <v>1123.99</v>
      </c>
      <c r="E99" s="6">
        <f ca="1">IF(Table9[[#This Row],[Code]]&lt;&gt;"",[1]!KalkulaceTable[[#This Row],[cena P1 SK]],"")</f>
        <v>46.25</v>
      </c>
    </row>
    <row r="100" spans="2:5" x14ac:dyDescent="0.3">
      <c r="B100" s="5" t="str">
        <f>IFERROR(IF([1]!KalkulaceTable[[#This Row],[Kód]]&lt;&gt;0,[1]!KalkulaceTable[[#This Row],[Kód]],""),"")</f>
        <v>L-CE24140/26</v>
      </c>
      <c r="C100" s="5" t="str">
        <f ca="1">IF(Table9[[#This Row],[Code]]&lt;&gt;"",[1]!KalkulaceTable[[#This Row],[Název]],"")</f>
        <v>Desky na lavice cedr 26x140x2450 mm (4ks/bal),SHP</v>
      </c>
      <c r="D100" s="3">
        <f ca="1">IF(Table9[[#This Row],[Code]]&lt;&gt;"",[1]!KalkulaceTable[[#This Row],[cena P1 CZ]],"")</f>
        <v>1123.99</v>
      </c>
      <c r="E100" s="6">
        <f ca="1">IF(Table9[[#This Row],[Code]]&lt;&gt;"",[1]!KalkulaceTable[[#This Row],[cena P1 SK]],"")</f>
        <v>46.25</v>
      </c>
    </row>
    <row r="101" spans="2:5" x14ac:dyDescent="0.3">
      <c r="B101" s="5" t="str">
        <f>IFERROR(IF([1]!KalkulaceTable[[#This Row],[Kód]]&lt;&gt;0,[1]!KalkulaceTable[[#This Row],[Kód]],""),"")</f>
        <v>L-TWAS21140/28</v>
      </c>
      <c r="C101" s="5" t="str">
        <f ca="1">IF(Table9[[#This Row],[Code]]&lt;&gt;"",[1]!KalkulaceTable[[#This Row],[Název]],"")</f>
        <v>Desky na lavice osika THERMOWOOD 28x140x2100mm (4ks/bal),SHP</v>
      </c>
      <c r="D101" s="3">
        <f ca="1">IF(Table9[[#This Row],[Code]]&lt;&gt;"",[1]!KalkulaceTable[[#This Row],[cena P1 CZ]],"")</f>
        <v>309.99</v>
      </c>
      <c r="E101" s="6">
        <f ca="1">IF(Table9[[#This Row],[Code]]&lt;&gt;"",[1]!KalkulaceTable[[#This Row],[cena P1 SK]],"")</f>
        <v>12.700000000000001</v>
      </c>
    </row>
    <row r="102" spans="2:5" x14ac:dyDescent="0.3">
      <c r="B102" s="5" t="str">
        <f>IFERROR(IF([1]!KalkulaceTable[[#This Row],[Kód]]&lt;&gt;0,[1]!KalkulaceTable[[#This Row],[Kód]],""),"")</f>
        <v>L-AB18HO</v>
      </c>
      <c r="C102" s="5" t="str">
        <f ca="1">IF(Table9[[#This Row],[Code]]&lt;&gt;"",[1]!KalkulaceTable[[#This Row],[Název]],"")</f>
        <v>Desky na lavice abachi 22x80x1800mm HO</v>
      </c>
      <c r="D102" s="3">
        <f ca="1">IF(Table9[[#This Row],[Code]]&lt;&gt;"",[1]!KalkulaceTable[[#This Row],[cena P1 CZ]],"")</f>
        <v>104.99</v>
      </c>
      <c r="E102" s="6">
        <f ca="1">IF(Table9[[#This Row],[Code]]&lt;&gt;"",[1]!KalkulaceTable[[#This Row],[cena P1 SK]],"")</f>
        <v>4.3</v>
      </c>
    </row>
    <row r="103" spans="2:5" x14ac:dyDescent="0.3">
      <c r="B103" s="5" t="str">
        <f>IFERROR(IF([1]!KalkulaceTable[[#This Row],[Kód]]&lt;&gt;0,[1]!KalkulaceTable[[#This Row],[Kód]],""),"")</f>
        <v>L-TWAL30</v>
      </c>
      <c r="C103" s="5" t="str">
        <f ca="1">IF(Table9[[#This Row],[Code]]&lt;&gt;"",[1]!KalkulaceTable[[#This Row],[Název]],"")</f>
        <v>Desky na lavice olše THERMOWOOD 21x90x3000mm (5ks/bal),SHP</v>
      </c>
      <c r="D103" s="3">
        <f ca="1">IF(Table9[[#This Row],[Code]]&lt;&gt;"",[1]!KalkulaceTable[[#This Row],[cena P1 CZ]],"")</f>
        <v>150.99</v>
      </c>
      <c r="E103" s="6">
        <f ca="1">IF(Table9[[#This Row],[Code]]&lt;&gt;"",[1]!KalkulaceTable[[#This Row],[cena P1 SK]],"")</f>
        <v>6.1000000000000005</v>
      </c>
    </row>
    <row r="104" spans="2:5" x14ac:dyDescent="0.3">
      <c r="B104" s="5" t="str">
        <f>IFERROR(IF([1]!KalkulaceTable[[#This Row],[Kód]]&lt;&gt;0,[1]!KalkulaceTable[[#This Row],[Kód]],""),"")</f>
        <v>GR9TW</v>
      </c>
      <c r="C104" s="5" t="str">
        <f ca="1">IF(Table9[[#This Row],[Code]]&lt;&gt;"",[1]!KalkulaceTable[[#This Row],[Název]],"")</f>
        <v>Zádová opěrka THERMOWOOD 28x300x2050 mm</v>
      </c>
      <c r="D104" s="3">
        <f ca="1">IF(Table9[[#This Row],[Code]]&lt;&gt;"",[1]!KalkulaceTable[[#This Row],[cena P1 CZ]],"")</f>
        <v>2332.9899999999998</v>
      </c>
      <c r="E104" s="6">
        <f ca="1">IF(Table9[[#This Row],[Code]]&lt;&gt;"",[1]!KalkulaceTable[[#This Row],[cena P1 SK]],"")</f>
        <v>95.850000000000009</v>
      </c>
    </row>
    <row r="105" spans="2:5" x14ac:dyDescent="0.3">
      <c r="B105" s="5" t="str">
        <f>IFERROR(IF([1]!KalkulaceTable[[#This Row],[Kód]]&lt;&gt;0,[1]!KalkulaceTable[[#This Row],[Kód]],""),"")</f>
        <v>P-FAS-TWPI33</v>
      </c>
      <c r="C105" s="5" t="str">
        <f ca="1">IF(Table9[[#This Row],[Code]]&lt;&gt;"",[1]!KalkulaceTable[[#This Row],[Název]],"")</f>
        <v>Fasádní palubky borovice Thermowood 26x68x3300 (1ks)</v>
      </c>
      <c r="D105" s="3">
        <f ca="1">IF(Table9[[#This Row],[Code]]&lt;&gt;"",[1]!KalkulaceTable[[#This Row],[cena P1 CZ]],"")</f>
        <v>104.99</v>
      </c>
      <c r="E105" s="6">
        <f ca="1">IF(Table9[[#This Row],[Code]]&lt;&gt;"",[1]!KalkulaceTable[[#This Row],[cena P1 SK]],"")</f>
        <v>4.05</v>
      </c>
    </row>
    <row r="106" spans="2:5" x14ac:dyDescent="0.3">
      <c r="B106" s="5" t="str">
        <f>IFERROR(IF([1]!KalkulaceTable[[#This Row],[Kód]]&lt;&gt;0,[1]!KalkulaceTable[[#This Row],[Kód]],""),"")</f>
        <v>P-TWAL30125</v>
      </c>
      <c r="C106" s="5" t="str">
        <f ca="1">IF(Table9[[#This Row],[Code]]&lt;&gt;"",[1]!KalkulaceTable[[#This Row],[Název]],"")</f>
        <v>Saunové palubky olše THERMOWOOD "A" 15x125x3000mm (6ks/bal),STP</v>
      </c>
      <c r="D106" s="3">
        <f ca="1">IF(Table9[[#This Row],[Code]]&lt;&gt;"",[1]!KalkulaceTable[[#This Row],[cena P1 CZ]],"")</f>
        <v>187.99</v>
      </c>
      <c r="E106" s="6">
        <f ca="1">IF(Table9[[#This Row],[Code]]&lt;&gt;"",[1]!KalkulaceTable[[#This Row],[cena P1 SK]],"")</f>
        <v>7.7</v>
      </c>
    </row>
    <row r="107" spans="2:5" x14ac:dyDescent="0.3">
      <c r="B107" s="5" t="str">
        <f>IFERROR(IF([1]!KalkulaceTable[[#This Row],[Kód]]&lt;&gt;0,[1]!KalkulaceTable[[#This Row],[Kód]],""),"")</f>
        <v>L-TWAS24160/28</v>
      </c>
      <c r="C107" s="5" t="str">
        <f ca="1">IF(Table9[[#This Row],[Code]]&lt;&gt;"",[1]!KalkulaceTable[[#This Row],[Název]],"")</f>
        <v>Desky na lavice osika THERMOWOOD 28x160x2400mm (3ks/bal),SHP</v>
      </c>
      <c r="D107" s="3">
        <f ca="1">IF(Table9[[#This Row],[Code]]&lt;&gt;"",[1]!KalkulaceTable[[#This Row],[cena P1 CZ]],"")</f>
        <v>381.99</v>
      </c>
      <c r="E107" s="6">
        <f ca="1">IF(Table9[[#This Row],[Code]]&lt;&gt;"",[1]!KalkulaceTable[[#This Row],[cena P1 SK]],"")</f>
        <v>15.700000000000001</v>
      </c>
    </row>
    <row r="108" spans="2:5" x14ac:dyDescent="0.3">
      <c r="B108" s="5" t="str">
        <f>IFERROR(IF([1]!KalkulaceTable[[#This Row],[Kód]]&lt;&gt;0,[1]!KalkulaceTable[[#This Row],[Kód]],""),"")</f>
        <v>P-TWAL27125</v>
      </c>
      <c r="C108" s="5" t="str">
        <f ca="1">IF(Table9[[#This Row],[Code]]&lt;&gt;"",[1]!KalkulaceTable[[#This Row],[Název]],"")</f>
        <v>Saunové palubky olše THERMOWOOD "A" 15x125x2700mm (6ks/bal),STP</v>
      </c>
      <c r="D108" s="3">
        <f ca="1">IF(Table9[[#This Row],[Code]]&lt;&gt;"",[1]!KalkulaceTable[[#This Row],[cena P1 CZ]],"")</f>
        <v>183.99</v>
      </c>
      <c r="E108" s="6">
        <f ca="1">IF(Table9[[#This Row],[Code]]&lt;&gt;"",[1]!KalkulaceTable[[#This Row],[cena P1 SK]],"")</f>
        <v>7.5</v>
      </c>
    </row>
    <row r="109" spans="2:5" x14ac:dyDescent="0.3">
      <c r="B109" s="5" t="str">
        <f>IFERROR(IF([1]!KalkulaceTable[[#This Row],[Kód]]&lt;&gt;0,[1]!KalkulaceTable[[#This Row],[Kód]],""),"")</f>
        <v>S-AL30140</v>
      </c>
      <c r="C109" s="5" t="str">
        <f ca="1">IF(Table9[[#This Row],[Code]]&lt;&gt;"",[1]!KalkulaceTable[[#This Row],[Název]],"")</f>
        <v>Saunové palubky olše 15x140x3000mm (6ks/bal),STS4</v>
      </c>
      <c r="D109" s="3">
        <f ca="1">IF(Table9[[#This Row],[Code]]&lt;&gt;"",[1]!KalkulaceTable[[#This Row],[cena P1 CZ]],"")</f>
        <v>180.99</v>
      </c>
      <c r="E109" s="6">
        <f ca="1">IF(Table9[[#This Row],[Code]]&lt;&gt;"",[1]!KalkulaceTable[[#This Row],[cena P1 SK]],"")</f>
        <v>7.4</v>
      </c>
    </row>
    <row r="110" spans="2:5" x14ac:dyDescent="0.3">
      <c r="B110" s="5" t="str">
        <f>IFERROR(IF([1]!KalkulaceTable[[#This Row],[Kód]]&lt;&gt;0,[1]!KalkulaceTable[[#This Row],[Kód]],""),"")</f>
        <v>L-TWAL27140/28</v>
      </c>
      <c r="C110" s="5" t="str">
        <f ca="1">IF(Table9[[#This Row],[Code]]&lt;&gt;"",[1]!KalkulaceTable[[#This Row],[Název]],"")</f>
        <v>Desky na lavice olše THERMOWOOD 28x140x2700mm (4ks/bal),SHP</v>
      </c>
      <c r="D110" s="3">
        <f ca="1">IF(Table9[[#This Row],[Code]]&lt;&gt;"",[1]!KalkulaceTable[[#This Row],[cena P1 CZ]],"")</f>
        <v>270.99</v>
      </c>
      <c r="E110" s="6">
        <f ca="1">IF(Table9[[#This Row],[Code]]&lt;&gt;"",[1]!KalkulaceTable[[#This Row],[cena P1 SK]],"")</f>
        <v>11.05</v>
      </c>
    </row>
    <row r="111" spans="2:5" x14ac:dyDescent="0.3">
      <c r="B111" s="5" t="str">
        <f>IFERROR(IF([1]!KalkulaceTable[[#This Row],[Kód]]&lt;&gt;0,[1]!KalkulaceTable[[#This Row],[Kód]],""),"")</f>
        <v>L-TWAL30140/28</v>
      </c>
      <c r="C111" s="5" t="str">
        <f ca="1">IF(Table9[[#This Row],[Code]]&lt;&gt;"",[1]!KalkulaceTable[[#This Row],[Název]],"")</f>
        <v>Desky na lavice olše THERMOWOOD 28x140x3000mm (4ks/bal),SHP</v>
      </c>
      <c r="D111" s="3">
        <f ca="1">IF(Table9[[#This Row],[Code]]&lt;&gt;"",[1]!KalkulaceTable[[#This Row],[cena P1 CZ]],"")</f>
        <v>270.99</v>
      </c>
      <c r="E111" s="6">
        <f ca="1">IF(Table9[[#This Row],[Code]]&lt;&gt;"",[1]!KalkulaceTable[[#This Row],[cena P1 SK]],"")</f>
        <v>11.05</v>
      </c>
    </row>
    <row r="112" spans="2:5" x14ac:dyDescent="0.3">
      <c r="B112" s="5" t="str">
        <f>IFERROR(IF([1]!KalkulaceTable[[#This Row],[Kód]]&lt;&gt;0,[1]!KalkulaceTable[[#This Row],[Kód]],""),"")</f>
        <v>OMAL21-42-21</v>
      </c>
      <c r="C112" s="5" t="str">
        <f ca="1">IF(Table9[[#This Row],[Code]]&lt;&gt;"",[1]!KalkulaceTable[[#This Row],[Název]],"")</f>
        <v>Rohová lišta vnější - Olše 21x42x2100mm</v>
      </c>
      <c r="D112" s="3">
        <f ca="1">IF(Table9[[#This Row],[Code]]&lt;&gt;"",[1]!KalkulaceTable[[#This Row],[cena P1 CZ]],"")</f>
        <v>158.99</v>
      </c>
      <c r="E112" s="6">
        <f ca="1">IF(Table9[[#This Row],[Code]]&lt;&gt;"",[1]!KalkulaceTable[[#This Row],[cena P1 SK]],"")</f>
        <v>6.45</v>
      </c>
    </row>
    <row r="113" spans="2:5" x14ac:dyDescent="0.3">
      <c r="B113" s="5" t="str">
        <f>IFERROR(IF([1]!KalkulaceTable[[#This Row],[Kód]]&lt;&gt;0,[1]!KalkulaceTable[[#This Row],[Kód]],""),"")</f>
        <v>L-AB19/25HO</v>
      </c>
      <c r="C113" s="5" t="str">
        <f ca="1">IF(Table9[[#This Row],[Code]]&lt;&gt;"",[1]!KalkulaceTable[[#This Row],[Název]],"")</f>
        <v>Desky na lavice abachi 25x95x1900mm HO</v>
      </c>
      <c r="D113" s="3">
        <f ca="1">IF(Table9[[#This Row],[Code]]&lt;&gt;"",[1]!KalkulaceTable[[#This Row],[cena P1 CZ]],"")</f>
        <v>136.99</v>
      </c>
      <c r="E113" s="6">
        <f ca="1">IF(Table9[[#This Row],[Code]]&lt;&gt;"",[1]!KalkulaceTable[[#This Row],[cena P1 SK]],"")</f>
        <v>5.6000000000000005</v>
      </c>
    </row>
    <row r="114" spans="2:5" x14ac:dyDescent="0.3">
      <c r="B114" s="5" t="str">
        <f>IFERROR(IF([1]!KalkulaceTable[[#This Row],[Kód]]&lt;&gt;0,[1]!KalkulaceTable[[#This Row],[Kód]],""),"")</f>
        <v>L-AB19HO</v>
      </c>
      <c r="C114" s="5" t="str">
        <f ca="1">IF(Table9[[#This Row],[Code]]&lt;&gt;"",[1]!KalkulaceTable[[#This Row],[Název]],"")</f>
        <v>Desky na lavice abachi 22x80x1900mm HO</v>
      </c>
      <c r="D114" s="3">
        <f ca="1">IF(Table9[[#This Row],[Code]]&lt;&gt;"",[1]!KalkulaceTable[[#This Row],[cena P1 CZ]],"")</f>
        <v>104.99</v>
      </c>
      <c r="E114" s="6">
        <f ca="1">IF(Table9[[#This Row],[Code]]&lt;&gt;"",[1]!KalkulaceTable[[#This Row],[cena P1 SK]],"")</f>
        <v>4.3</v>
      </c>
    </row>
    <row r="115" spans="2:5" x14ac:dyDescent="0.3">
      <c r="B115" s="5" t="str">
        <f>IFERROR(IF([1]!KalkulaceTable[[#This Row],[Kód]]&lt;&gt;0,[1]!KalkulaceTable[[#This Row],[Kód]],""),"")</f>
        <v>P-TWAL24125</v>
      </c>
      <c r="C115" s="5" t="str">
        <f ca="1">IF(Table9[[#This Row],[Code]]&lt;&gt;"",[1]!KalkulaceTable[[#This Row],[Název]],"")</f>
        <v>Saunové palubky olše THERMOWOOD "A" 15x125x2400mm (6ks/bal),STP</v>
      </c>
      <c r="D115" s="3">
        <f ca="1">IF(Table9[[#This Row],[Code]]&lt;&gt;"",[1]!KalkulaceTable[[#This Row],[cena P1 CZ]],"")</f>
        <v>170.99</v>
      </c>
      <c r="E115" s="6">
        <f ca="1">IF(Table9[[#This Row],[Code]]&lt;&gt;"",[1]!KalkulaceTable[[#This Row],[cena P1 SK]],"")</f>
        <v>6.95</v>
      </c>
    </row>
    <row r="116" spans="2:5" x14ac:dyDescent="0.3">
      <c r="B116" s="5" t="str">
        <f>IFERROR(IF([1]!KalkulaceTable[[#This Row],[Kód]]&lt;&gt;0,[1]!KalkulaceTable[[#This Row],[Kód]],""),"")</f>
        <v>S4-AL30B</v>
      </c>
      <c r="C116" s="5" t="str">
        <f ca="1">IF(Table9[[#This Row],[Code]]&lt;&gt;"",[1]!KalkulaceTable[[#This Row],[Název]],"")</f>
        <v>Saunové palubky olše B 15x90x3000 (6ks/bal),STS4</v>
      </c>
      <c r="D116" s="3">
        <f ca="1">IF(Table9[[#This Row],[Code]]&lt;&gt;"",[1]!KalkulaceTable[[#This Row],[cena P1 CZ]],"")</f>
        <v>47.99</v>
      </c>
      <c r="E116" s="6">
        <f ca="1">IF(Table9[[#This Row],[Code]]&lt;&gt;"",[1]!KalkulaceTable[[#This Row],[cena P1 SK]],"")</f>
        <v>1.9000000000000001</v>
      </c>
    </row>
    <row r="117" spans="2:5" x14ac:dyDescent="0.3">
      <c r="B117" s="5" t="str">
        <f>IFERROR(IF([1]!KalkulaceTable[[#This Row],[Kód]]&lt;&gt;0,[1]!KalkulaceTable[[#This Row],[Kód]],""),"")</f>
        <v>BE21LAS</v>
      </c>
      <c r="C117" s="5" t="str">
        <f ca="1">IF(Table9[[#This Row],[Code]]&lt;&gt;"",[1]!KalkulaceTable[[#This Row],[Název]],"")</f>
        <v>Hrana lavicová - L-profil 2100x80x108mm, Osika</v>
      </c>
      <c r="D117" s="3">
        <f ca="1">IF(Table9[[#This Row],[Code]]&lt;&gt;"",[1]!KalkulaceTable[[#This Row],[cena P1 CZ]],"")</f>
        <v>1088.99</v>
      </c>
      <c r="E117" s="6">
        <f ca="1">IF(Table9[[#This Row],[Code]]&lt;&gt;"",[1]!KalkulaceTable[[#This Row],[cena P1 SK]],"")</f>
        <v>44.7</v>
      </c>
    </row>
    <row r="118" spans="2:5" x14ac:dyDescent="0.3">
      <c r="B118" s="5" t="str">
        <f>IFERROR(IF([1]!KalkulaceTable[[#This Row],[Kód]]&lt;&gt;0,[1]!KalkulaceTable[[#This Row],[Kód]],""),"")</f>
        <v>R2-TWAS24120</v>
      </c>
      <c r="C118" s="5" t="str">
        <f ca="1">IF(Table9[[#This Row],[Code]]&lt;&gt;"",[1]!KalkulaceTable[[#This Row],[Název]],"")</f>
        <v>Saunové palubky osika THERMOWOOD 15x120x2400mm (6ks/bal),STSR2</v>
      </c>
      <c r="D118" s="3">
        <f ca="1">IF(Table9[[#This Row],[Code]]&lt;&gt;"",[1]!KalkulaceTable[[#This Row],[cena P1 CZ]],"")</f>
        <v>202.99</v>
      </c>
      <c r="E118" s="6">
        <f ca="1">IF(Table9[[#This Row],[Code]]&lt;&gt;"",[1]!KalkulaceTable[[#This Row],[cena P1 SK]],"")</f>
        <v>8.3000000000000007</v>
      </c>
    </row>
    <row r="119" spans="2:5" x14ac:dyDescent="0.3">
      <c r="B119" s="5" t="str">
        <f>IFERROR(IF([1]!KalkulaceTable[[#This Row],[Kód]]&lt;&gt;0,[1]!KalkulaceTable[[#This Row],[Kód]],""),"")</f>
        <v>R2-TWAS27120</v>
      </c>
      <c r="C119" s="5" t="str">
        <f ca="1">IF(Table9[[#This Row],[Code]]&lt;&gt;"",[1]!KalkulaceTable[[#This Row],[Název]],"")</f>
        <v>Saunové palubky osika THERMOWOOD 15x120x2700mm (6ks/bal),STSR2</v>
      </c>
      <c r="D119" s="3">
        <f ca="1">IF(Table9[[#This Row],[Code]]&lt;&gt;"",[1]!KalkulaceTable[[#This Row],[cena P1 CZ]],"")</f>
        <v>202.99</v>
      </c>
      <c r="E119" s="6">
        <f ca="1">IF(Table9[[#This Row],[Code]]&lt;&gt;"",[1]!KalkulaceTable[[#This Row],[cena P1 SK]],"")</f>
        <v>8.3000000000000007</v>
      </c>
    </row>
    <row r="120" spans="2:5" x14ac:dyDescent="0.3">
      <c r="B120" s="5" t="str">
        <f>IFERROR(IF([1]!KalkulaceTable[[#This Row],[Kód]]&lt;&gt;0,[1]!KalkulaceTable[[#This Row],[Kód]],""),"")</f>
        <v>TMAL-22</v>
      </c>
      <c r="C120" s="5" t="str">
        <f ca="1">IF(Table9[[#This Row],[Code]]&lt;&gt;"",[1]!KalkulaceTable[[#This Row],[Název]],"")</f>
        <v>T lišta olše 17x32x2200mm</v>
      </c>
      <c r="D120" s="3">
        <f ca="1">IF(Table9[[#This Row],[Code]]&lt;&gt;"",[1]!KalkulaceTable[[#This Row],[cena P1 CZ]],"")</f>
        <v>163.99</v>
      </c>
      <c r="E120" s="6">
        <f ca="1">IF(Table9[[#This Row],[Code]]&lt;&gt;"",[1]!KalkulaceTable[[#This Row],[cena P1 SK]],"")</f>
        <v>6.7</v>
      </c>
    </row>
    <row r="121" spans="2:5" x14ac:dyDescent="0.3">
      <c r="B121" s="5" t="str">
        <f>IFERROR(IF([1]!KalkulaceTable[[#This Row],[Kód]]&lt;&gt;0,[1]!KalkulaceTable[[#This Row],[Kód]],""),"")</f>
        <v>L-TWAL27</v>
      </c>
      <c r="C121" s="5" t="str">
        <f ca="1">IF(Table9[[#This Row],[Code]]&lt;&gt;"",[1]!KalkulaceTable[[#This Row],[Název]],"")</f>
        <v>Desky na lavice olše THERMOWOOD 21x90x2700mm (5ks/bal),SHP</v>
      </c>
      <c r="D121" s="3">
        <f ca="1">IF(Table9[[#This Row],[Code]]&lt;&gt;"",[1]!KalkulaceTable[[#This Row],[cena P1 CZ]],"")</f>
        <v>147.99</v>
      </c>
      <c r="E121" s="6">
        <f ca="1">IF(Table9[[#This Row],[Code]]&lt;&gt;"",[1]!KalkulaceTable[[#This Row],[cena P1 SK]],"")</f>
        <v>6</v>
      </c>
    </row>
    <row r="122" spans="2:5" x14ac:dyDescent="0.3">
      <c r="B122" s="5" t="str">
        <f>IFERROR(IF([1]!KalkulaceTable[[#This Row],[Kód]]&lt;&gt;0,[1]!KalkulaceTable[[#This Row],[Kód]],""),"")</f>
        <v>BE21TW</v>
      </c>
      <c r="C122" s="5" t="str">
        <f ca="1">IF(Table9[[#This Row],[Code]]&lt;&gt;"",[1]!KalkulaceTable[[#This Row],[Název]],"")</f>
        <v>Podkolenní opěrka, osika THERMOWOOD 14x300x2100 mm</v>
      </c>
      <c r="D122" s="3">
        <f ca="1">IF(Table9[[#This Row],[Code]]&lt;&gt;"",[1]!KalkulaceTable[[#This Row],[cena P1 CZ]],"")</f>
        <v>1538.99</v>
      </c>
      <c r="E122" s="6">
        <f ca="1">IF(Table9[[#This Row],[Code]]&lt;&gt;"",[1]!KalkulaceTable[[#This Row],[cena P1 SK]],"")</f>
        <v>62.900000000000006</v>
      </c>
    </row>
    <row r="123" spans="2:5" x14ac:dyDescent="0.3">
      <c r="B123" s="5" t="str">
        <f>IFERROR(IF([1]!KalkulaceTable[[#This Row],[Kód]]&lt;&gt;0,[1]!KalkulaceTable[[#This Row],[Kód]],""),"")</f>
        <v>BE24ZAL</v>
      </c>
      <c r="C123" s="5" t="str">
        <f ca="1">IF(Table9[[#This Row],[Code]]&lt;&gt;"",[1]!KalkulaceTable[[#This Row],[Název]],"")</f>
        <v>Hrana lavicová - se zubem a oblou hranou 2400x40x140mm, Olše</v>
      </c>
      <c r="D123" s="3">
        <f ca="1">IF(Table9[[#This Row],[Code]]&lt;&gt;"",[1]!KalkulaceTable[[#This Row],[cena P1 CZ]],"")</f>
        <v>1069.99</v>
      </c>
      <c r="E123" s="6">
        <f ca="1">IF(Table9[[#This Row],[Code]]&lt;&gt;"",[1]!KalkulaceTable[[#This Row],[cena P1 SK]],"")</f>
        <v>43.5</v>
      </c>
    </row>
    <row r="124" spans="2:5" x14ac:dyDescent="0.3">
      <c r="B124" s="5" t="str">
        <f>IFERROR(IF([1]!KalkulaceTable[[#This Row],[Kód]]&lt;&gt;0,[1]!KalkulaceTable[[#This Row],[Kód]],""),"")</f>
        <v>BSNBZRPR</v>
      </c>
      <c r="C124" s="5" t="str">
        <f ca="1">IF(Table9[[#This Row],[Code]]&lt;&gt;"",[1]!KalkulaceTable[[#This Row],[Název]],"")</f>
        <v>Saunové palubky PRESTIGE</v>
      </c>
      <c r="D124" s="3">
        <f ca="1">IF(Table9[[#This Row],[Code]]&lt;&gt;"",[1]!KalkulaceTable[[#This Row],[cena P1 CZ]],"")</f>
        <v>263.99</v>
      </c>
      <c r="E124" s="6">
        <f ca="1">IF(Table9[[#This Row],[Code]]&lt;&gt;"",[1]!KalkulaceTable[[#This Row],[cena P1 SK]],"")</f>
        <v>10.9</v>
      </c>
    </row>
    <row r="125" spans="2:5" x14ac:dyDescent="0.3">
      <c r="B125" s="5" t="str">
        <f>IFERROR(IF([1]!KalkulaceTable[[#This Row],[Kód]]&lt;&gt;0,[1]!KalkulaceTable[[#This Row],[Kód]],""),"")</f>
        <v>CON-TS-30</v>
      </c>
      <c r="C125" s="5" t="str">
        <f ca="1">IF(Table9[[#This Row],[Code]]&lt;&gt;"",[1]!KalkulaceTable[[#This Row],[Název]],"")</f>
        <v>Konstrukční hranol 42x68x3000 THERMOWOOD, smrk</v>
      </c>
      <c r="D125" s="3">
        <f ca="1">IF(Table9[[#This Row],[Code]]&lt;&gt;"",[1]!KalkulaceTable[[#This Row],[cena P1 CZ]],"")</f>
        <v>355.99</v>
      </c>
      <c r="E125" s="6">
        <f ca="1">IF(Table9[[#This Row],[Code]]&lt;&gt;"",[1]!KalkulaceTable[[#This Row],[cena P1 SK]],"")</f>
        <v>14.200000000000001</v>
      </c>
    </row>
    <row r="126" spans="2:5" x14ac:dyDescent="0.3">
      <c r="B126" s="5" t="str">
        <f>IFERROR(IF([1]!KalkulaceTable[[#This Row],[Kód]]&lt;&gt;0,[1]!KalkulaceTable[[#This Row],[Kód]],""),"")</f>
        <v>P-TWAS2468</v>
      </c>
      <c r="C126" s="5" t="str">
        <f ca="1">IF(Table9[[#This Row],[Code]]&lt;&gt;"",[1]!KalkulaceTable[[#This Row],[Název]],"")</f>
        <v>Saunové palubky osika THERMOWOOD 15x68x2400mm (6ks/bal),STP</v>
      </c>
      <c r="D126" s="3">
        <f ca="1">IF(Table9[[#This Row],[Code]]&lt;&gt;"",[1]!KalkulaceTable[[#This Row],[cena P1 CZ]],"")</f>
        <v>87.99</v>
      </c>
      <c r="E126" s="6">
        <f ca="1">IF(Table9[[#This Row],[Code]]&lt;&gt;"",[1]!KalkulaceTable[[#This Row],[cena P1 SK]],"")</f>
        <v>3.5500000000000003</v>
      </c>
    </row>
    <row r="127" spans="2:5" x14ac:dyDescent="0.3">
      <c r="B127" s="5" t="str">
        <f>IFERROR(IF([1]!KalkulaceTable[[#This Row],[Kód]]&lt;&gt;0,[1]!KalkulaceTable[[#This Row],[Kód]],""),"")</f>
        <v>S-TWRPI24140</v>
      </c>
      <c r="C127" s="5" t="str">
        <f ca="1">IF(Table9[[#This Row],[Code]]&lt;&gt;"",[1]!KalkulaceTable[[#This Row],[Název]],"")</f>
        <v>Saunové palubky borovice THERMOWOOD RADIATA 15x140x2400mm (6ks/bal),STS4</v>
      </c>
      <c r="D127" s="3">
        <f ca="1">IF(Table9[[#This Row],[Code]]&lt;&gt;"",[1]!KalkulaceTable[[#This Row],[cena P1 CZ]],"")</f>
        <v>195.99</v>
      </c>
      <c r="E127" s="6">
        <f ca="1">IF(Table9[[#This Row],[Code]]&lt;&gt;"",[1]!KalkulaceTable[[#This Row],[cena P1 SK]],"")</f>
        <v>7.95</v>
      </c>
    </row>
    <row r="128" spans="2:5" x14ac:dyDescent="0.3">
      <c r="B128" s="5" t="str">
        <f>IFERROR(IF([1]!KalkulaceTable[[#This Row],[Kód]]&lt;&gt;0,[1]!KalkulaceTable[[#This Row],[Kód]],""),"")</f>
        <v>TMAL-23</v>
      </c>
      <c r="C128" s="5" t="str">
        <f ca="1">IF(Table9[[#This Row],[Code]]&lt;&gt;"",[1]!KalkulaceTable[[#This Row],[Název]],"")</f>
        <v>T lišta olše 17x32x2320mm</v>
      </c>
      <c r="D128" s="3">
        <f ca="1">IF(Table9[[#This Row],[Code]]&lt;&gt;"",[1]!KalkulaceTable[[#This Row],[cena P1 CZ]],"")</f>
        <v>172.99</v>
      </c>
      <c r="E128" s="6">
        <f ca="1">IF(Table9[[#This Row],[Code]]&lt;&gt;"",[1]!KalkulaceTable[[#This Row],[cena P1 SK]],"")</f>
        <v>7.0500000000000007</v>
      </c>
    </row>
    <row r="129" spans="2:5" x14ac:dyDescent="0.3">
      <c r="B129" s="5" t="str">
        <f>IFERROR(IF([1]!KalkulaceTable[[#This Row],[Kód]]&lt;&gt;0,[1]!KalkulaceTable[[#This Row],[Kód]],""),"")</f>
        <v>GR6TW</v>
      </c>
      <c r="C129" s="5" t="str">
        <f ca="1">IF(Table9[[#This Row],[Code]]&lt;&gt;"",[1]!KalkulaceTable[[#This Row],[Název]],"")</f>
        <v>Zádová opěrka THERMOWOOD 28x200x2050 mm</v>
      </c>
      <c r="D129" s="3">
        <f ca="1">IF(Table9[[#This Row],[Code]]&lt;&gt;"",[1]!KalkulaceTable[[#This Row],[cena P1 CZ]],"")</f>
        <v>1912.99</v>
      </c>
      <c r="E129" s="6">
        <f ca="1">IF(Table9[[#This Row],[Code]]&lt;&gt;"",[1]!KalkulaceTable[[#This Row],[cena P1 SK]],"")</f>
        <v>78.150000000000006</v>
      </c>
    </row>
    <row r="130" spans="2:5" x14ac:dyDescent="0.3">
      <c r="B130" s="5" t="str">
        <f>IFERROR(IF([1]!KalkulaceTable[[#This Row],[Kód]]&lt;&gt;0,[1]!KalkulaceTable[[#This Row],[Kód]],""),"")</f>
        <v>K-TWAL2187</v>
      </c>
      <c r="C130" s="5" t="str">
        <f ca="1">IF(Table9[[#This Row],[Code]]&lt;&gt;"",[1]!KalkulaceTable[[#This Row],[Název]],"")</f>
        <v>Saunové palubky olše THERMOWOOD 15x87x2100mm (6ks/bal),KYTE</v>
      </c>
      <c r="D130" s="3">
        <f ca="1">IF(Table9[[#This Row],[Code]]&lt;&gt;"",[1]!KalkulaceTable[[#This Row],[cena P1 CZ]],"")</f>
        <v>132.99</v>
      </c>
      <c r="E130" s="6">
        <f ca="1">IF(Table9[[#This Row],[Code]]&lt;&gt;"",[1]!KalkulaceTable[[#This Row],[cena P1 SK]],"")</f>
        <v>5.45</v>
      </c>
    </row>
    <row r="131" spans="2:5" x14ac:dyDescent="0.3">
      <c r="B131" s="5" t="str">
        <f>IFERROR(IF([1]!KalkulaceTable[[#This Row],[Kód]]&lt;&gt;0,[1]!KalkulaceTable[[#This Row],[Kód]],""),"")</f>
        <v>TMAL-18</v>
      </c>
      <c r="C131" s="5" t="str">
        <f ca="1">IF(Table9[[#This Row],[Code]]&lt;&gt;"",[1]!KalkulaceTable[[#This Row],[Název]],"")</f>
        <v>T lišta olše 17x32x1800mm</v>
      </c>
      <c r="D131" s="3">
        <f ca="1">IF(Table9[[#This Row],[Code]]&lt;&gt;"",[1]!KalkulaceTable[[#This Row],[cena P1 CZ]],"")</f>
        <v>134.99</v>
      </c>
      <c r="E131" s="6">
        <f ca="1">IF(Table9[[#This Row],[Code]]&lt;&gt;"",[1]!KalkulaceTable[[#This Row],[cena P1 SK]],"")</f>
        <v>5.5</v>
      </c>
    </row>
    <row r="132" spans="2:5" x14ac:dyDescent="0.3">
      <c r="B132" s="5" t="str">
        <f>IFERROR(IF([1]!KalkulaceTable[[#This Row],[Kód]]&lt;&gt;0,[1]!KalkulaceTable[[#This Row],[Kód]],""),"")</f>
        <v>L-AB385</v>
      </c>
      <c r="C132" s="5" t="str">
        <f ca="1">IF(Table9[[#This Row],[Code]]&lt;&gt;"",[1]!KalkulaceTable[[#This Row],[Název]],"")</f>
        <v>Desky na lavice abachi 80x22x3850mm</v>
      </c>
      <c r="D132" s="3">
        <f ca="1">IF(Table9[[#This Row],[Code]]&lt;&gt;"",[1]!KalkulaceTable[[#This Row],[cena P1 CZ]],"")</f>
        <v>97.99</v>
      </c>
      <c r="E132" s="6">
        <f ca="1">IF(Table9[[#This Row],[Code]]&lt;&gt;"",[1]!KalkulaceTable[[#This Row],[cena P1 SK]],"")</f>
        <v>4</v>
      </c>
    </row>
    <row r="133" spans="2:5" x14ac:dyDescent="0.3">
      <c r="B133" s="5" t="str">
        <f>IFERROR(IF([1]!KalkulaceTable[[#This Row],[Kód]]&lt;&gt;0,[1]!KalkulaceTable[[#This Row],[Kód]],""),"")</f>
        <v>L-AL30</v>
      </c>
      <c r="C133" s="5" t="str">
        <f ca="1">IF(Table9[[#This Row],[Code]]&lt;&gt;"",[1]!KalkulaceTable[[#This Row],[Název]],"")</f>
        <v>Desky na lavice olše 21x90x3000mm (5ks/bal),SHP</v>
      </c>
      <c r="D133" s="3">
        <f ca="1">IF(Table9[[#This Row],[Code]]&lt;&gt;"",[1]!KalkulaceTable[[#This Row],[cena P1 CZ]],"")</f>
        <v>141.99</v>
      </c>
      <c r="E133" s="6">
        <f ca="1">IF(Table9[[#This Row],[Code]]&lt;&gt;"",[1]!KalkulaceTable[[#This Row],[cena P1 SK]],"")</f>
        <v>5.8000000000000007</v>
      </c>
    </row>
    <row r="134" spans="2:5" x14ac:dyDescent="0.3">
      <c r="B134" s="5" t="str">
        <f>IFERROR(IF([1]!KalkulaceTable[[#This Row],[Kód]]&lt;&gt;0,[1]!KalkulaceTable[[#This Row],[Kód]],""),"")</f>
        <v>P-TWAS2168</v>
      </c>
      <c r="C134" s="5" t="str">
        <f ca="1">IF(Table9[[#This Row],[Code]]&lt;&gt;"",[1]!KalkulaceTable[[#This Row],[Název]],"")</f>
        <v>Saunové palubky osika THERMOWOOD 15x68x2100mm (6ks/bal),STP</v>
      </c>
      <c r="D134" s="3">
        <f ca="1">IF(Table9[[#This Row],[Code]]&lt;&gt;"",[1]!KalkulaceTable[[#This Row],[cena P1 CZ]],"")</f>
        <v>87.99</v>
      </c>
      <c r="E134" s="6">
        <f ca="1">IF(Table9[[#This Row],[Code]]&lt;&gt;"",[1]!KalkulaceTable[[#This Row],[cena P1 SK]],"")</f>
        <v>3.5500000000000003</v>
      </c>
    </row>
    <row r="135" spans="2:5" x14ac:dyDescent="0.3">
      <c r="B135" s="5" t="str">
        <f>IFERROR(IF([1]!KalkulaceTable[[#This Row],[Kód]]&lt;&gt;0,[1]!KalkulaceTable[[#This Row],[Kód]],""),"")</f>
        <v>CMAL21k</v>
      </c>
      <c r="C135" s="5" t="str">
        <f ca="1">IF(Table9[[#This Row],[Code]]&lt;&gt;"",[1]!KalkulaceTable[[#This Row],[Název]],"")</f>
        <v>Překrývací lišta - Olše 14x60x2100mm</v>
      </c>
      <c r="D135" s="3">
        <f ca="1">IF(Table9[[#This Row],[Code]]&lt;&gt;"",[1]!KalkulaceTable[[#This Row],[cena P1 CZ]],"")</f>
        <v>141.99</v>
      </c>
      <c r="E135" s="6">
        <f ca="1">IF(Table9[[#This Row],[Code]]&lt;&gt;"",[1]!KalkulaceTable[[#This Row],[cena P1 SK]],"")</f>
        <v>5.75</v>
      </c>
    </row>
    <row r="136" spans="2:5" x14ac:dyDescent="0.3">
      <c r="B136" s="5" t="str">
        <f>IFERROR(IF([1]!KalkulaceTable[[#This Row],[Kód]]&lt;&gt;0,[1]!KalkulaceTable[[#This Row],[Kód]],""),"")</f>
        <v>L-AB20/25HO</v>
      </c>
      <c r="C136" s="5" t="str">
        <f ca="1">IF(Table9[[#This Row],[Code]]&lt;&gt;"",[1]!KalkulaceTable[[#This Row],[Název]],"")</f>
        <v>Desky na lavice abachi 25x95x2000mm HO</v>
      </c>
      <c r="D136" s="3">
        <f ca="1">IF(Table9[[#This Row],[Code]]&lt;&gt;"",[1]!KalkulaceTable[[#This Row],[cena P1 CZ]],"")</f>
        <v>136.99</v>
      </c>
      <c r="E136" s="6">
        <f ca="1">IF(Table9[[#This Row],[Code]]&lt;&gt;"",[1]!KalkulaceTable[[#This Row],[cena P1 SK]],"")</f>
        <v>5.6000000000000005</v>
      </c>
    </row>
    <row r="137" spans="2:5" x14ac:dyDescent="0.3">
      <c r="B137" s="5" t="str">
        <f>IFERROR(IF([1]!KalkulaceTable[[#This Row],[Kód]]&lt;&gt;0,[1]!KalkulaceTable[[#This Row],[Kód]],""),"")</f>
        <v>L-AB20HO</v>
      </c>
      <c r="C137" s="5" t="str">
        <f ca="1">IF(Table9[[#This Row],[Code]]&lt;&gt;"",[1]!KalkulaceTable[[#This Row],[Název]],"")</f>
        <v>Desky na lavice abachi 22x80x2000mm HO</v>
      </c>
      <c r="D137" s="3">
        <f ca="1">IF(Table9[[#This Row],[Code]]&lt;&gt;"",[1]!KalkulaceTable[[#This Row],[cena P1 CZ]],"")</f>
        <v>104.99</v>
      </c>
      <c r="E137" s="6">
        <f ca="1">IF(Table9[[#This Row],[Code]]&lt;&gt;"",[1]!KalkulaceTable[[#This Row],[cena P1 SK]],"")</f>
        <v>4.3</v>
      </c>
    </row>
    <row r="138" spans="2:5" x14ac:dyDescent="0.3">
      <c r="B138" s="5" t="str">
        <f>IFERROR(IF([1]!KalkulaceTable[[#This Row],[Kód]]&lt;&gt;0,[1]!KalkulaceTable[[#This Row],[Kód]],""),"")</f>
        <v>CMAL24k</v>
      </c>
      <c r="C138" s="5" t="str">
        <f ca="1">IF(Table9[[#This Row],[Code]]&lt;&gt;"",[1]!KalkulaceTable[[#This Row],[Název]],"")</f>
        <v>Překrývací lišta - Olše 14x60x2400mm</v>
      </c>
      <c r="D138" s="3">
        <f ca="1">IF(Table9[[#This Row],[Code]]&lt;&gt;"",[1]!KalkulaceTable[[#This Row],[cena P1 CZ]],"")</f>
        <v>161.99</v>
      </c>
      <c r="E138" s="6">
        <f ca="1">IF(Table9[[#This Row],[Code]]&lt;&gt;"",[1]!KalkulaceTable[[#This Row],[cena P1 SK]],"")</f>
        <v>6.5500000000000007</v>
      </c>
    </row>
    <row r="139" spans="2:5" x14ac:dyDescent="0.3">
      <c r="B139" s="5" t="str">
        <f>IFERROR(IF([1]!KalkulaceTable[[#This Row],[Kód]]&lt;&gt;0,[1]!KalkulaceTable[[#This Row],[Kód]],""),"")</f>
        <v>P-AS2465/12</v>
      </c>
      <c r="C139" s="5" t="str">
        <f ca="1">IF(Table9[[#This Row],[Code]]&lt;&gt;"",[1]!KalkulaceTable[[#This Row],[Název]],"")</f>
        <v>Saunové palubky osika 12x65x2400mm (10ks/bal),STP</v>
      </c>
      <c r="D139" s="3">
        <f ca="1">IF(Table9[[#This Row],[Code]]&lt;&gt;"",[1]!KalkulaceTable[[#This Row],[cena P1 CZ]],"")</f>
        <v>72.989999999999995</v>
      </c>
      <c r="E139" s="6">
        <f ca="1">IF(Table9[[#This Row],[Code]]&lt;&gt;"",[1]!KalkulaceTable[[#This Row],[cena P1 SK]],"")</f>
        <v>2.95</v>
      </c>
    </row>
    <row r="140" spans="2:5" x14ac:dyDescent="0.3">
      <c r="B140" s="5" t="str">
        <f>IFERROR(IF([1]!KalkulaceTable[[#This Row],[Kód]]&lt;&gt;0,[1]!KalkulaceTable[[#This Row],[Kód]],""),"")</f>
        <v>P-AL21120</v>
      </c>
      <c r="C140" s="5" t="str">
        <f ca="1">IF(Table9[[#This Row],[Code]]&lt;&gt;"",[1]!KalkulaceTable[[#This Row],[Název]],"")</f>
        <v>Saunové palubky olše "A" 15x120x2100mm (6ks/bal),STP</v>
      </c>
      <c r="D140" s="3">
        <f ca="1">IF(Table9[[#This Row],[Code]]&lt;&gt;"",[1]!KalkulaceTable[[#This Row],[cena P1 CZ]],"")</f>
        <v>169.99</v>
      </c>
      <c r="E140" s="6">
        <f ca="1">IF(Table9[[#This Row],[Code]]&lt;&gt;"",[1]!KalkulaceTable[[#This Row],[cena P1 SK]],"")</f>
        <v>6.95</v>
      </c>
    </row>
    <row r="141" spans="2:5" x14ac:dyDescent="0.3">
      <c r="B141" s="5" t="str">
        <f>IFERROR(IF([1]!KalkulaceTable[[#This Row],[Kód]]&lt;&gt;0,[1]!KalkulaceTable[[#This Row],[Kód]],""),"")</f>
        <v>P-AL24120</v>
      </c>
      <c r="C141" s="5" t="str">
        <f ca="1">IF(Table9[[#This Row],[Code]]&lt;&gt;"",[1]!KalkulaceTable[[#This Row],[Název]],"")</f>
        <v>Saunové palubky olše "A" 15x120x2400mm (6ks/bal),STP</v>
      </c>
      <c r="D141" s="3">
        <f ca="1">IF(Table9[[#This Row],[Code]]&lt;&gt;"",[1]!KalkulaceTable[[#This Row],[cena P1 CZ]],"")</f>
        <v>169.99</v>
      </c>
      <c r="E141" s="6">
        <f ca="1">IF(Table9[[#This Row],[Code]]&lt;&gt;"",[1]!KalkulaceTable[[#This Row],[cena P1 SK]],"")</f>
        <v>6.95</v>
      </c>
    </row>
    <row r="142" spans="2:5" x14ac:dyDescent="0.3">
      <c r="B142" s="5" t="str">
        <f>IFERROR(IF([1]!KalkulaceTable[[#This Row],[Kód]]&lt;&gt;0,[1]!KalkulaceTable[[#This Row],[Kód]],""),"")</f>
        <v>GR1AS</v>
      </c>
      <c r="C142" s="5" t="str">
        <f ca="1">IF(Table9[[#This Row],[Code]]&lt;&gt;"",[1]!KalkulaceTable[[#This Row],[Název]],"")</f>
        <v>Zádová opěrka osika, 16x300x2050 mm</v>
      </c>
      <c r="D142" s="3">
        <f ca="1">IF(Table9[[#This Row],[Code]]&lt;&gt;"",[1]!KalkulaceTable[[#This Row],[cena P1 CZ]],"")</f>
        <v>1345.99</v>
      </c>
      <c r="E142" s="6">
        <f ca="1">IF(Table9[[#This Row],[Code]]&lt;&gt;"",[1]!KalkulaceTable[[#This Row],[cena P1 SK]],"")</f>
        <v>54.900000000000006</v>
      </c>
    </row>
    <row r="143" spans="2:5" x14ac:dyDescent="0.3">
      <c r="B143" s="5" t="str">
        <f>IFERROR(IF([1]!KalkulaceTable[[#This Row],[Kód]]&lt;&gt;0,[1]!KalkulaceTable[[#This Row],[Kód]],""),"")</f>
        <v>L-TWRPI2192/26</v>
      </c>
      <c r="C143" s="5" t="str">
        <f ca="1">IF(Table9[[#This Row],[Code]]&lt;&gt;"",[1]!KalkulaceTable[[#This Row],[Název]],"")</f>
        <v>Desky na lavice borovice THERMOWOOD RADIATA 26x92x2100mm (4ks/bal),SHP</v>
      </c>
      <c r="D143" s="3">
        <f ca="1">IF(Table9[[#This Row],[Code]]&lt;&gt;"",[1]!KalkulaceTable[[#This Row],[cena P1 CZ]],"")</f>
        <v>217.99</v>
      </c>
      <c r="E143" s="6">
        <f ca="1">IF(Table9[[#This Row],[Code]]&lt;&gt;"",[1]!KalkulaceTable[[#This Row],[cena P1 SK]],"")</f>
        <v>8.9</v>
      </c>
    </row>
    <row r="144" spans="2:5" x14ac:dyDescent="0.3">
      <c r="B144" s="5" t="str">
        <f>IFERROR(IF([1]!KalkulaceTable[[#This Row],[Kód]]&lt;&gt;0,[1]!KalkulaceTable[[#This Row],[Kód]],""),"")</f>
        <v>L-TWRPI2492/26</v>
      </c>
      <c r="C144" s="5" t="str">
        <f ca="1">IF(Table9[[#This Row],[Code]]&lt;&gt;"",[1]!KalkulaceTable[[#This Row],[Název]],"")</f>
        <v>Desky na lavice borovice THERMOWOOD RADIATA 26x92x2400mm (4ks/bal),SHP</v>
      </c>
      <c r="D144" s="3">
        <f ca="1">IF(Table9[[#This Row],[Code]]&lt;&gt;"",[1]!KalkulaceTable[[#This Row],[cena P1 CZ]],"")</f>
        <v>217.99</v>
      </c>
      <c r="E144" s="6">
        <f ca="1">IF(Table9[[#This Row],[Code]]&lt;&gt;"",[1]!KalkulaceTable[[#This Row],[cena P1 SK]],"")</f>
        <v>8.9</v>
      </c>
    </row>
    <row r="145" spans="2:5" x14ac:dyDescent="0.3">
      <c r="B145" s="5" t="str">
        <f>IFERROR(IF([1]!KalkulaceTable[[#This Row],[Kód]]&lt;&gt;0,[1]!KalkulaceTable[[#This Row],[Kód]],""),"")</f>
        <v>L-TWRPI1592/26</v>
      </c>
      <c r="C145" s="5" t="str">
        <f ca="1">IF(Table9[[#This Row],[Code]]&lt;&gt;"",[1]!KalkulaceTable[[#This Row],[Název]],"")</f>
        <v>Desky na lavice borovice THERMOWOOD RADIATA 26x92x1500mm (4ks/bal),SHP</v>
      </c>
      <c r="D145" s="3">
        <f ca="1">IF(Table9[[#This Row],[Code]]&lt;&gt;"",[1]!KalkulaceTable[[#This Row],[cena P1 CZ]],"")</f>
        <v>219.99</v>
      </c>
      <c r="E145" s="6">
        <f ca="1">IF(Table9[[#This Row],[Code]]&lt;&gt;"",[1]!KalkulaceTable[[#This Row],[cena P1 SK]],"")</f>
        <v>9</v>
      </c>
    </row>
    <row r="146" spans="2:5" x14ac:dyDescent="0.3">
      <c r="B146" s="5" t="str">
        <f>IFERROR(IF([1]!KalkulaceTable[[#This Row],[Kód]]&lt;&gt;0,[1]!KalkulaceTable[[#This Row],[Kód]],""),"")</f>
        <v>TMAL-26</v>
      </c>
      <c r="C146" s="5" t="str">
        <f ca="1">IF(Table9[[#This Row],[Code]]&lt;&gt;"",[1]!KalkulaceTable[[#This Row],[Název]],"")</f>
        <v>T lišta olše 17x32x2600mm</v>
      </c>
      <c r="D146" s="3">
        <f ca="1">IF(Table9[[#This Row],[Code]]&lt;&gt;"",[1]!KalkulaceTable[[#This Row],[cena P1 CZ]],"")</f>
        <v>194.99</v>
      </c>
      <c r="E146" s="6">
        <f ca="1">IF(Table9[[#This Row],[Code]]&lt;&gt;"",[1]!KalkulaceTable[[#This Row],[cena P1 SK]],"")</f>
        <v>7.95</v>
      </c>
    </row>
    <row r="147" spans="2:5" x14ac:dyDescent="0.3">
      <c r="B147" s="5" t="str">
        <f>IFERROR(IF([1]!KalkulaceTable[[#This Row],[Kód]]&lt;&gt;0,[1]!KalkulaceTable[[#This Row],[Kód]],""),"")</f>
        <v>P-AS27</v>
      </c>
      <c r="C147" s="5" t="str">
        <f ca="1">IF(Table9[[#This Row],[Code]]&lt;&gt;"",[1]!KalkulaceTable[[#This Row],[Název]],"")</f>
        <v>Saunové palubky osika 15x90x2700mm (6ks/bal),STP</v>
      </c>
      <c r="D147" s="3">
        <f ca="1">IF(Table9[[#This Row],[Code]]&lt;&gt;"",[1]!KalkulaceTable[[#This Row],[cena P1 CZ]],"")</f>
        <v>134.99</v>
      </c>
      <c r="E147" s="6">
        <f ca="1">IF(Table9[[#This Row],[Code]]&lt;&gt;"",[1]!KalkulaceTable[[#This Row],[cena P1 SK]],"")</f>
        <v>5.5</v>
      </c>
    </row>
    <row r="148" spans="2:5" x14ac:dyDescent="0.3">
      <c r="B148" s="5" t="str">
        <f>IFERROR(IF([1]!KalkulaceTable[[#This Row],[Kód]]&lt;&gt;0,[1]!KalkulaceTable[[#This Row],[Kód]],""),"")</f>
        <v>GR3TW</v>
      </c>
      <c r="C148" s="5" t="str">
        <f ca="1">IF(Table9[[#This Row],[Code]]&lt;&gt;"",[1]!KalkulaceTable[[#This Row],[Název]],"")</f>
        <v>Zádová opěrka THERMOWOOD, 16x300x2050 mm</v>
      </c>
      <c r="D148" s="3">
        <f ca="1">IF(Table9[[#This Row],[Code]]&lt;&gt;"",[1]!KalkulaceTable[[#This Row],[cena P1 CZ]],"")</f>
        <v>1488.99</v>
      </c>
      <c r="E148" s="6">
        <f ca="1">IF(Table9[[#This Row],[Code]]&lt;&gt;"",[1]!KalkulaceTable[[#This Row],[cena P1 SK]],"")</f>
        <v>60.75</v>
      </c>
    </row>
    <row r="149" spans="2:5" x14ac:dyDescent="0.3">
      <c r="B149" s="5" t="str">
        <f>IFERROR(IF([1]!KalkulaceTable[[#This Row],[Kód]]&lt;&gt;0,[1]!KalkulaceTable[[#This Row],[Kód]],""),"")</f>
        <v>GR5AL</v>
      </c>
      <c r="C149" s="5" t="str">
        <f ca="1">IF(Table9[[#This Row],[Code]]&lt;&gt;"",[1]!KalkulaceTable[[#This Row],[Název]],"")</f>
        <v>Zádová opěrka olše 28x200x2050 mm</v>
      </c>
      <c r="D149" s="3">
        <f ca="1">IF(Table9[[#This Row],[Code]]&lt;&gt;"",[1]!KalkulaceTable[[#This Row],[cena P1 CZ]],"")</f>
        <v>1803.99</v>
      </c>
      <c r="E149" s="6">
        <f ca="1">IF(Table9[[#This Row],[Code]]&lt;&gt;"",[1]!KalkulaceTable[[#This Row],[cena P1 SK]],"")</f>
        <v>73.650000000000006</v>
      </c>
    </row>
    <row r="150" spans="2:5" x14ac:dyDescent="0.3">
      <c r="B150" s="5" t="str">
        <f>IFERROR(IF([1]!KalkulaceTable[[#This Row],[Kód]]&lt;&gt;0,[1]!KalkulaceTable[[#This Row],[Kód]],""),"")</f>
        <v>S-TWRPI21140</v>
      </c>
      <c r="C150" s="5" t="str">
        <f ca="1">IF(Table9[[#This Row],[Code]]&lt;&gt;"",[1]!KalkulaceTable[[#This Row],[Název]],"")</f>
        <v>Saunové palubky borovice THERMOWOOD RADIATA 15x140x2100mm (6ks/bal),STS4</v>
      </c>
      <c r="D150" s="3">
        <f ca="1">IF(Table9[[#This Row],[Code]]&lt;&gt;"",[1]!KalkulaceTable[[#This Row],[cena P1 CZ]],"")</f>
        <v>196.99</v>
      </c>
      <c r="E150" s="6">
        <f ca="1">IF(Table9[[#This Row],[Code]]&lt;&gt;"",[1]!KalkulaceTable[[#This Row],[cena P1 SK]],"")</f>
        <v>8.0500000000000007</v>
      </c>
    </row>
    <row r="151" spans="2:5" x14ac:dyDescent="0.3">
      <c r="B151" s="5" t="str">
        <f>IFERROR(IF([1]!KalkulaceTable[[#This Row],[Kód]]&lt;&gt;0,[1]!KalkulaceTable[[#This Row],[Kód]],""),"")</f>
        <v>S-TWRPI27140</v>
      </c>
      <c r="C151" s="5" t="str">
        <f ca="1">IF(Table9[[#This Row],[Code]]&lt;&gt;"",[1]!KalkulaceTable[[#This Row],[Název]],"")</f>
        <v>Saunové palubky borovice THERMOWOOD RADIATA 15x140x2700mm (6ks/bal),STS4</v>
      </c>
      <c r="D151" s="3">
        <f ca="1">IF(Table9[[#This Row],[Code]]&lt;&gt;"",[1]!KalkulaceTable[[#This Row],[cena P1 CZ]],"")</f>
        <v>196.99</v>
      </c>
      <c r="E151" s="6">
        <f ca="1">IF(Table9[[#This Row],[Code]]&lt;&gt;"",[1]!KalkulaceTable[[#This Row],[cena P1 SK]],"")</f>
        <v>8.0500000000000007</v>
      </c>
    </row>
    <row r="152" spans="2:5" x14ac:dyDescent="0.3">
      <c r="B152" s="5" t="str">
        <f>IFERROR(IF([1]!KalkulaceTable[[#This Row],[Kód]]&lt;&gt;0,[1]!KalkulaceTable[[#This Row],[Kód]],""),"")</f>
        <v>S-TWRPI30140</v>
      </c>
      <c r="C152" s="5" t="str">
        <f ca="1">IF(Table9[[#This Row],[Code]]&lt;&gt;"",[1]!KalkulaceTable[[#This Row],[Název]],"")</f>
        <v>Saunové palubky borovice THERMOWOOD RADIATA 15x140x3000mm (6ks/bal),STS4</v>
      </c>
      <c r="D152" s="3">
        <f ca="1">IF(Table9[[#This Row],[Code]]&lt;&gt;"",[1]!KalkulaceTable[[#This Row],[cena P1 CZ]],"")</f>
        <v>196.99</v>
      </c>
      <c r="E152" s="6">
        <f ca="1">IF(Table9[[#This Row],[Code]]&lt;&gt;"",[1]!KalkulaceTable[[#This Row],[cena P1 SK]],"")</f>
        <v>8.0500000000000007</v>
      </c>
    </row>
    <row r="153" spans="2:5" x14ac:dyDescent="0.3">
      <c r="B153" s="5" t="str">
        <f>IFERROR(IF([1]!KalkulaceTable[[#This Row],[Kód]]&lt;&gt;0,[1]!KalkulaceTable[[#This Row],[Kód]],""),"")</f>
        <v>P-AS21125</v>
      </c>
      <c r="C153" s="5" t="str">
        <f ca="1">IF(Table9[[#This Row],[Code]]&lt;&gt;"",[1]!KalkulaceTable[[#This Row],[Název]],"")</f>
        <v>Saunové palubky osika 15x125x2100mm (6ks/bal),STP</v>
      </c>
      <c r="D153" s="3">
        <f ca="1">IF(Table9[[#This Row],[Code]]&lt;&gt;"",[1]!KalkulaceTable[[#This Row],[cena P1 CZ]],"")</f>
        <v>149.99</v>
      </c>
      <c r="E153" s="6">
        <f ca="1">IF(Table9[[#This Row],[Code]]&lt;&gt;"",[1]!KalkulaceTable[[#This Row],[cena P1 SK]],"")</f>
        <v>6.1000000000000005</v>
      </c>
    </row>
    <row r="154" spans="2:5" x14ac:dyDescent="0.3">
      <c r="B154" s="5" t="str">
        <f>IFERROR(IF([1]!KalkulaceTable[[#This Row],[Kód]]&lt;&gt;0,[1]!KalkulaceTable[[#This Row],[Kód]],""),"")</f>
        <v>L-TWAS27</v>
      </c>
      <c r="C154" s="5" t="str">
        <f ca="1">IF(Table9[[#This Row],[Code]]&lt;&gt;"",[1]!KalkulaceTable[[#This Row],[Název]],"")</f>
        <v>Desky na lavice osika THERMOWOOD 21x90x2700mm (5ks/bal),SHP</v>
      </c>
      <c r="D154" s="3">
        <f ca="1">IF(Table9[[#This Row],[Code]]&lt;&gt;"",[1]!KalkulaceTable[[#This Row],[cena P1 CZ]],"")</f>
        <v>173.99</v>
      </c>
      <c r="E154" s="6">
        <f ca="1">IF(Table9[[#This Row],[Code]]&lt;&gt;"",[1]!KalkulaceTable[[#This Row],[cena P1 SK]],"")</f>
        <v>7.1000000000000005</v>
      </c>
    </row>
    <row r="155" spans="2:5" x14ac:dyDescent="0.3">
      <c r="B155" s="5" t="str">
        <f>IFERROR(IF([1]!KalkulaceTable[[#This Row],[Kód]]&lt;&gt;0,[1]!KalkulaceTable[[#This Row],[Kód]],""),"")</f>
        <v>L-TWAL24</v>
      </c>
      <c r="C155" s="5" t="str">
        <f ca="1">IF(Table9[[#This Row],[Code]]&lt;&gt;"",[1]!KalkulaceTable[[#This Row],[Název]],"")</f>
        <v>Desky na lavice olše THERMOWOOD 21x90x2400mm (5ks/bal),SHP</v>
      </c>
      <c r="D155" s="3">
        <f ca="1">IF(Table9[[#This Row],[Code]]&lt;&gt;"",[1]!KalkulaceTable[[#This Row],[cena P1 CZ]],"")</f>
        <v>154.99</v>
      </c>
      <c r="E155" s="6">
        <f ca="1">IF(Table9[[#This Row],[Code]]&lt;&gt;"",[1]!KalkulaceTable[[#This Row],[cena P1 SK]],"")</f>
        <v>6.3500000000000005</v>
      </c>
    </row>
    <row r="156" spans="2:5" x14ac:dyDescent="0.3">
      <c r="B156" s="5" t="str">
        <f>IFERROR(IF([1]!KalkulaceTable[[#This Row],[Kód]]&lt;&gt;0,[1]!KalkulaceTable[[#This Row],[Kód]],""),"")</f>
        <v>L-TWAL21</v>
      </c>
      <c r="C156" s="5" t="str">
        <f ca="1">IF(Table9[[#This Row],[Code]]&lt;&gt;"",[1]!KalkulaceTable[[#This Row],[Název]],"")</f>
        <v>Desky na lavice olše THERMOWOOD 21x90x2100mm (5ks/bal),SHP</v>
      </c>
      <c r="D156" s="3">
        <f ca="1">IF(Table9[[#This Row],[Code]]&lt;&gt;"",[1]!KalkulaceTable[[#This Row],[cena P1 CZ]],"")</f>
        <v>154.99</v>
      </c>
      <c r="E156" s="6">
        <f ca="1">IF(Table9[[#This Row],[Code]]&lt;&gt;"",[1]!KalkulaceTable[[#This Row],[cena P1 SK]],"")</f>
        <v>6.3500000000000005</v>
      </c>
    </row>
    <row r="157" spans="2:5" x14ac:dyDescent="0.3">
      <c r="B157" s="5" t="str">
        <f>IFERROR(IF([1]!KalkulaceTable[[#This Row],[Kód]]&lt;&gt;0,[1]!KalkulaceTable[[#This Row],[Kód]],""),"")</f>
        <v>GR7AS</v>
      </c>
      <c r="C157" s="5" t="str">
        <f ca="1">IF(Table9[[#This Row],[Code]]&lt;&gt;"",[1]!KalkulaceTable[[#This Row],[Název]],"")</f>
        <v>Zádová opěrka osika 28x300x2050 mm</v>
      </c>
      <c r="D157" s="3">
        <f ca="1">IF(Table9[[#This Row],[Code]]&lt;&gt;"",[1]!KalkulaceTable[[#This Row],[cena P1 CZ]],"")</f>
        <v>2233.9899999999998</v>
      </c>
      <c r="E157" s="6">
        <f ca="1">IF(Table9[[#This Row],[Code]]&lt;&gt;"",[1]!KalkulaceTable[[#This Row],[cena P1 SK]],"")</f>
        <v>91.800000000000011</v>
      </c>
    </row>
    <row r="158" spans="2:5" x14ac:dyDescent="0.3">
      <c r="B158" s="5" t="str">
        <f>IFERROR(IF([1]!KalkulaceTable[[#This Row],[Kód]]&lt;&gt;0,[1]!KalkulaceTable[[#This Row],[Kód]],""),"")</f>
        <v>L-AS21</v>
      </c>
      <c r="C158" s="5" t="str">
        <f ca="1">IF(Table9[[#This Row],[Code]]&lt;&gt;"",[1]!KalkulaceTable[[#This Row],[Název]],"")</f>
        <v>Desky na lavice osika 21x90x2100mm (5ks/bal),SHP</v>
      </c>
      <c r="D158" s="3">
        <f ca="1">IF(Table9[[#This Row],[Code]]&lt;&gt;"",[1]!KalkulaceTable[[#This Row],[cena P1 CZ]],"")</f>
        <v>186.99</v>
      </c>
      <c r="E158" s="6">
        <f ca="1">IF(Table9[[#This Row],[Code]]&lt;&gt;"",[1]!KalkulaceTable[[#This Row],[cena P1 SK]],"")</f>
        <v>7.65</v>
      </c>
    </row>
    <row r="159" spans="2:5" x14ac:dyDescent="0.3">
      <c r="B159" s="5" t="str">
        <f>IFERROR(IF([1]!KalkulaceTable[[#This Row],[Kód]]&lt;&gt;0,[1]!KalkulaceTable[[#This Row],[Kód]],""),"")</f>
        <v>L-AS24</v>
      </c>
      <c r="C159" s="5" t="str">
        <f ca="1">IF(Table9[[#This Row],[Code]]&lt;&gt;"",[1]!KalkulaceTable[[#This Row],[Název]],"")</f>
        <v>Desky na lavice osika 21x90x2400mm (5ks/bal),SHP</v>
      </c>
      <c r="D159" s="3">
        <f ca="1">IF(Table9[[#This Row],[Code]]&lt;&gt;"",[1]!KalkulaceTable[[#This Row],[cena P1 CZ]],"")</f>
        <v>186.99</v>
      </c>
      <c r="E159" s="6">
        <f ca="1">IF(Table9[[#This Row],[Code]]&lt;&gt;"",[1]!KalkulaceTable[[#This Row],[cena P1 SK]],"")</f>
        <v>7.65</v>
      </c>
    </row>
    <row r="160" spans="2:5" x14ac:dyDescent="0.3">
      <c r="B160" s="5" t="str">
        <f>IFERROR(IF([1]!KalkulaceTable[[#This Row],[Kód]]&lt;&gt;0,[1]!KalkulaceTable[[#This Row],[Kód]],""),"")</f>
        <v>L-AL30/28</v>
      </c>
      <c r="C160" s="5" t="str">
        <f ca="1">IF(Table9[[#This Row],[Code]]&lt;&gt;"",[1]!KalkulaceTable[[#This Row],[Název]],"")</f>
        <v>Desky na lavice olše 28x90x3000mm (4ks/bal),SHP</v>
      </c>
      <c r="D160" s="3">
        <f ca="1">IF(Table9[[#This Row],[Code]]&lt;&gt;"",[1]!KalkulaceTable[[#This Row],[cena P1 CZ]],"")</f>
        <v>157.99</v>
      </c>
      <c r="E160" s="6">
        <f ca="1">IF(Table9[[#This Row],[Code]]&lt;&gt;"",[1]!KalkulaceTable[[#This Row],[cena P1 SK]],"")</f>
        <v>6.4</v>
      </c>
    </row>
    <row r="161" spans="2:5" x14ac:dyDescent="0.3">
      <c r="B161" s="5" t="str">
        <f>IFERROR(IF([1]!KalkulaceTable[[#This Row],[Kód]]&lt;&gt;0,[1]!KalkulaceTable[[#This Row],[Kód]],""),"")</f>
        <v>L-AB21/25HO</v>
      </c>
      <c r="C161" s="5" t="str">
        <f ca="1">IF(Table9[[#This Row],[Code]]&lt;&gt;"",[1]!KalkulaceTable[[#This Row],[Název]],"")</f>
        <v>Desky na lavice abachi 25x95x2100mm HO</v>
      </c>
      <c r="D161" s="3">
        <f ca="1">IF(Table9[[#This Row],[Code]]&lt;&gt;"",[1]!KalkulaceTable[[#This Row],[cena P1 CZ]],"")</f>
        <v>137.99</v>
      </c>
      <c r="E161" s="6">
        <f ca="1">IF(Table9[[#This Row],[Code]]&lt;&gt;"",[1]!KalkulaceTable[[#This Row],[cena P1 SK]],"")</f>
        <v>5.6000000000000005</v>
      </c>
    </row>
    <row r="162" spans="2:5" x14ac:dyDescent="0.3">
      <c r="B162" s="5" t="str">
        <f>IFERROR(IF([1]!KalkulaceTable[[#This Row],[Kód]]&lt;&gt;0,[1]!KalkulaceTable[[#This Row],[Kód]],""),"")</f>
        <v>P-AS2165/12</v>
      </c>
      <c r="C162" s="5" t="str">
        <f ca="1">IF(Table9[[#This Row],[Code]]&lt;&gt;"",[1]!KalkulaceTable[[#This Row],[Název]],"")</f>
        <v>Saunové palubky osika 12x65x2100mm (10ks/bal),STP</v>
      </c>
      <c r="D162" s="3">
        <f ca="1">IF(Table9[[#This Row],[Code]]&lt;&gt;"",[1]!KalkulaceTable[[#This Row],[cena P1 CZ]],"")</f>
        <v>71.989999999999995</v>
      </c>
      <c r="E162" s="6">
        <f ca="1">IF(Table9[[#This Row],[Code]]&lt;&gt;"",[1]!KalkulaceTable[[#This Row],[cena P1 SK]],"")</f>
        <v>2.9000000000000004</v>
      </c>
    </row>
    <row r="163" spans="2:5" x14ac:dyDescent="0.3">
      <c r="B163" s="5" t="str">
        <f>IFERROR(IF([1]!KalkulaceTable[[#This Row],[Kód]]&lt;&gt;0,[1]!KalkulaceTable[[#This Row],[Kód]],""),"")</f>
        <v>P-TWAL3068</v>
      </c>
      <c r="C163" s="5" t="str">
        <f ca="1">IF(Table9[[#This Row],[Code]]&lt;&gt;"",[1]!KalkulaceTable[[#This Row],[Název]],"")</f>
        <v>Saunové palubky olše THERMOWOOD 15x68x3000mm (6ks/bal),STP</v>
      </c>
      <c r="D163" s="3">
        <f ca="1">IF(Table9[[#This Row],[Code]]&lt;&gt;"",[1]!KalkulaceTable[[#This Row],[cena P1 CZ]],"")</f>
        <v>70.989999999999995</v>
      </c>
      <c r="E163" s="6">
        <f ca="1">IF(Table9[[#This Row],[Code]]&lt;&gt;"",[1]!KalkulaceTable[[#This Row],[cena P1 SK]],"")</f>
        <v>2.85</v>
      </c>
    </row>
    <row r="164" spans="2:5" x14ac:dyDescent="0.3">
      <c r="B164" s="5" t="str">
        <f>IFERROR(IF([1]!KalkulaceTable[[#This Row],[Kód]]&lt;&gt;0,[1]!KalkulaceTable[[#This Row],[Kód]],""),"")</f>
        <v>L-AB36</v>
      </c>
      <c r="C164" s="5" t="str">
        <f ca="1">IF(Table9[[#This Row],[Code]]&lt;&gt;"",[1]!KalkulaceTable[[#This Row],[Název]],"")</f>
        <v>Desky na lavice abachi 22x80x3600mm</v>
      </c>
      <c r="D164" s="3">
        <f ca="1">IF(Table9[[#This Row],[Code]]&lt;&gt;"",[1]!KalkulaceTable[[#This Row],[cena P1 CZ]],"")</f>
        <v>107.99</v>
      </c>
      <c r="E164" s="6">
        <f ca="1">IF(Table9[[#This Row],[Code]]&lt;&gt;"",[1]!KalkulaceTable[[#This Row],[cena P1 SK]],"")</f>
        <v>4.1000000000000005</v>
      </c>
    </row>
    <row r="165" spans="2:5" x14ac:dyDescent="0.3">
      <c r="B165" s="5" t="str">
        <f>IFERROR(IF([1]!KalkulaceTable[[#This Row],[Kód]]&lt;&gt;0,[1]!KalkulaceTable[[#This Row],[Kód]],""),"")</f>
        <v>L-AB38</v>
      </c>
      <c r="C165" s="5" t="str">
        <f ca="1">IF(Table9[[#This Row],[Code]]&lt;&gt;"",[1]!KalkulaceTable[[#This Row],[Název]],"")</f>
        <v>Desky na lavice abachi 22x80x3800mm</v>
      </c>
      <c r="D165" s="3">
        <f ca="1">IF(Table9[[#This Row],[Code]]&lt;&gt;"",[1]!KalkulaceTable[[#This Row],[cena P1 CZ]],"")</f>
        <v>107.99</v>
      </c>
      <c r="E165" s="6">
        <f ca="1">IF(Table9[[#This Row],[Code]]&lt;&gt;"",[1]!KalkulaceTable[[#This Row],[cena P1 SK]],"")</f>
        <v>4.1000000000000005</v>
      </c>
    </row>
    <row r="166" spans="2:5" x14ac:dyDescent="0.3">
      <c r="B166" s="5" t="str">
        <f>IFERROR(IF([1]!KalkulaceTable[[#This Row],[Kód]]&lt;&gt;0,[1]!KalkulaceTable[[#This Row],[Kód]],""),"")</f>
        <v>CMTWAS21k</v>
      </c>
      <c r="C166" s="5" t="str">
        <f ca="1">IF(Table9[[#This Row],[Code]]&lt;&gt;"",[1]!KalkulaceTable[[#This Row],[Název]],"")</f>
        <v>Překrývací lišta - Osika THERMOWOOD 14x60x2100mm</v>
      </c>
      <c r="D166" s="3">
        <f ca="1">IF(Table9[[#This Row],[Code]]&lt;&gt;"",[1]!KalkulaceTable[[#This Row],[cena P1 CZ]],"")</f>
        <v>191.99</v>
      </c>
      <c r="E166" s="6">
        <f ca="1">IF(Table9[[#This Row],[Code]]&lt;&gt;"",[1]!KalkulaceTable[[#This Row],[cena P1 SK]],"")</f>
        <v>7.8500000000000005</v>
      </c>
    </row>
    <row r="167" spans="2:5" x14ac:dyDescent="0.3">
      <c r="B167" s="5" t="str">
        <f>IFERROR(IF([1]!KalkulaceTable[[#This Row],[Kód]]&lt;&gt;0,[1]!KalkulaceTable[[#This Row],[Kód]],""),"")</f>
        <v>CON-KVH-30</v>
      </c>
      <c r="C167" s="5" t="str">
        <f ca="1">IF(Table9[[#This Row],[Code]]&lt;&gt;"",[1]!KalkulaceTable[[#This Row],[Název]],"")</f>
        <v>Konstrukční hranol 40x60x3000, smrk</v>
      </c>
      <c r="D167" s="3">
        <f ca="1">IF(Table9[[#This Row],[Code]]&lt;&gt;"",[1]!KalkulaceTable[[#This Row],[cena P1 CZ]],"")</f>
        <v>142.99</v>
      </c>
      <c r="E167" s="6">
        <f ca="1">IF(Table9[[#This Row],[Code]]&lt;&gt;"",[1]!KalkulaceTable[[#This Row],[cena P1 SK]],"")</f>
        <v>5.9</v>
      </c>
    </row>
    <row r="168" spans="2:5" x14ac:dyDescent="0.3">
      <c r="B168" s="5" t="str">
        <f>IFERROR(IF([1]!KalkulaceTable[[#This Row],[Kód]]&lt;&gt;0,[1]!KalkulaceTable[[#This Row],[Kód]],""),"")</f>
        <v>P-SP21</v>
      </c>
      <c r="C168" s="5" t="str">
        <f ca="1">IF(Table9[[#This Row],[Code]]&lt;&gt;"",[1]!KalkulaceTable[[#This Row],[Název]],"")</f>
        <v>Saunové palubky smrk Rustic 15x90x2100mm (6ks/bal),STP</v>
      </c>
      <c r="D168" s="3">
        <f ca="1">IF(Table9[[#This Row],[Code]]&lt;&gt;"",[1]!KalkulaceTable[[#This Row],[cena P1 CZ]],"")</f>
        <v>65.989999999999995</v>
      </c>
      <c r="E168" s="6">
        <f ca="1">IF(Table9[[#This Row],[Code]]&lt;&gt;"",[1]!KalkulaceTable[[#This Row],[cena P1 SK]],"")</f>
        <v>2.6500000000000004</v>
      </c>
    </row>
    <row r="169" spans="2:5" x14ac:dyDescent="0.3">
      <c r="B169" s="5" t="str">
        <f>IFERROR(IF([1]!KalkulaceTable[[#This Row],[Kód]]&lt;&gt;0,[1]!KalkulaceTable[[#This Row],[Kód]],""),"")</f>
        <v>P-SP24</v>
      </c>
      <c r="C169" s="5" t="str">
        <f ca="1">IF(Table9[[#This Row],[Code]]&lt;&gt;"",[1]!KalkulaceTable[[#This Row],[Název]],"")</f>
        <v>Saunové palubky smrk Rustic 15x90x2400mm (6ks/bal),STP</v>
      </c>
      <c r="D169" s="3">
        <f ca="1">IF(Table9[[#This Row],[Code]]&lt;&gt;"",[1]!KalkulaceTable[[#This Row],[cena P1 CZ]],"")</f>
        <v>65.989999999999995</v>
      </c>
      <c r="E169" s="6">
        <f ca="1">IF(Table9[[#This Row],[Code]]&lt;&gt;"",[1]!KalkulaceTable[[#This Row],[cena P1 SK]],"")</f>
        <v>2.6500000000000004</v>
      </c>
    </row>
    <row r="170" spans="2:5" x14ac:dyDescent="0.3">
      <c r="B170" s="5" t="str">
        <f>IFERROR(IF([1]!KalkulaceTable[[#This Row],[Kód]]&lt;&gt;0,[1]!KalkulaceTable[[#This Row],[Kód]],""),"")</f>
        <v>P-SP27</v>
      </c>
      <c r="C170" s="5" t="str">
        <f ca="1">IF(Table9[[#This Row],[Code]]&lt;&gt;"",[1]!KalkulaceTable[[#This Row],[Název]],"")</f>
        <v>Saunové palubky smrk Rustic 15x90x2700mm (6ks/bal),STP</v>
      </c>
      <c r="D170" s="3">
        <f ca="1">IF(Table9[[#This Row],[Code]]&lt;&gt;"",[1]!KalkulaceTable[[#This Row],[cena P1 CZ]],"")</f>
        <v>65.989999999999995</v>
      </c>
      <c r="E170" s="6">
        <f ca="1">IF(Table9[[#This Row],[Code]]&lt;&gt;"",[1]!KalkulaceTable[[#This Row],[cena P1 SK]],"")</f>
        <v>2.6500000000000004</v>
      </c>
    </row>
    <row r="171" spans="2:5" x14ac:dyDescent="0.3">
      <c r="B171" s="5" t="str">
        <f>IFERROR(IF([1]!KalkulaceTable[[#This Row],[Kód]]&lt;&gt;0,[1]!KalkulaceTable[[#This Row],[Kód]],""),"")</f>
        <v>P-SP30</v>
      </c>
      <c r="C171" s="5" t="str">
        <f ca="1">IF(Table9[[#This Row],[Code]]&lt;&gt;"",[1]!KalkulaceTable[[#This Row],[Název]],"")</f>
        <v>Saunové palubky smrk Rustic 15x90x3000mm (6ks/bal),STP</v>
      </c>
      <c r="D171" s="3">
        <f ca="1">IF(Table9[[#This Row],[Code]]&lt;&gt;"",[1]!KalkulaceTable[[#This Row],[cena P1 CZ]],"")</f>
        <v>65.989999999999995</v>
      </c>
      <c r="E171" s="6">
        <f ca="1">IF(Table9[[#This Row],[Code]]&lt;&gt;"",[1]!KalkulaceTable[[#This Row],[cena P1 SK]],"")</f>
        <v>2.6500000000000004</v>
      </c>
    </row>
    <row r="172" spans="2:5" x14ac:dyDescent="0.3">
      <c r="B172" s="5" t="str">
        <f>IFERROR(IF([1]!KalkulaceTable[[#This Row],[Kód]]&lt;&gt;0,[1]!KalkulaceTable[[#This Row],[Kód]],""),"")</f>
        <v>P-TWAL27120</v>
      </c>
      <c r="C172" s="5" t="str">
        <f ca="1">IF(Table9[[#This Row],[Code]]&lt;&gt;"",[1]!KalkulaceTable[[#This Row],[Název]],"")</f>
        <v>Saunové palubky olše THERMOWOOD "A" 15x120x2700mm (6ks/bal),STP</v>
      </c>
      <c r="D172" s="3">
        <f ca="1">IF(Table9[[#This Row],[Code]]&lt;&gt;"",[1]!KalkulaceTable[[#This Row],[cena P1 CZ]],"")</f>
        <v>201.99</v>
      </c>
      <c r="E172" s="6">
        <f ca="1">IF(Table9[[#This Row],[Code]]&lt;&gt;"",[1]!KalkulaceTable[[#This Row],[cena P1 SK]],"")</f>
        <v>8.25</v>
      </c>
    </row>
    <row r="173" spans="2:5" x14ac:dyDescent="0.3">
      <c r="B173" s="5" t="str">
        <f>IFERROR(IF([1]!KalkulaceTable[[#This Row],[Kód]]&lt;&gt;0,[1]!KalkulaceTable[[#This Row],[Kód]],""),"")</f>
        <v>L-TWAL18120/28</v>
      </c>
      <c r="C173" s="5" t="str">
        <f ca="1">IF(Table9[[#This Row],[Code]]&lt;&gt;"",[1]!KalkulaceTable[[#This Row],[Název]],"")</f>
        <v>Desky na lavice olše THERMOWOOD 28x120x1800mm (4ks/bal),SHP</v>
      </c>
      <c r="D173" s="3">
        <f ca="1">IF(Table9[[#This Row],[Code]]&lt;&gt;"",[1]!KalkulaceTable[[#This Row],[cena P1 CZ]],"")</f>
        <v>193.99</v>
      </c>
      <c r="E173" s="6">
        <f ca="1">IF(Table9[[#This Row],[Code]]&lt;&gt;"",[1]!KalkulaceTable[[#This Row],[cena P1 SK]],"")</f>
        <v>7.9</v>
      </c>
    </row>
    <row r="174" spans="2:5" x14ac:dyDescent="0.3">
      <c r="B174" s="5" t="str">
        <f>IFERROR(IF([1]!KalkulaceTable[[#This Row],[Kód]]&lt;&gt;0,[1]!KalkulaceTable[[#This Row],[Kód]],""),"")</f>
        <v>L-TWAS2165</v>
      </c>
      <c r="C174" s="5" t="str">
        <f ca="1">IF(Table9[[#This Row],[Code]]&lt;&gt;"",[1]!KalkulaceTable[[#This Row],[Název]],"")</f>
        <v>Desky na lavice osika THERMOWOOD 21x65x2100mm (5ks/bal),SHP</v>
      </c>
      <c r="D174" s="3">
        <f ca="1">IF(Table9[[#This Row],[Code]]&lt;&gt;"",[1]!KalkulaceTable[[#This Row],[cena P1 CZ]],"")</f>
        <v>98.99</v>
      </c>
      <c r="E174" s="6">
        <f ca="1">IF(Table9[[#This Row],[Code]]&lt;&gt;"",[1]!KalkulaceTable[[#This Row],[cena P1 SK]],"")</f>
        <v>4</v>
      </c>
    </row>
    <row r="175" spans="2:5" x14ac:dyDescent="0.3">
      <c r="B175" s="5" t="str">
        <f>IFERROR(IF([1]!KalkulaceTable[[#This Row],[Kód]]&lt;&gt;0,[1]!KalkulaceTable[[#This Row],[Kód]],""),"")</f>
        <v>L-AB21HO</v>
      </c>
      <c r="C175" s="5" t="str">
        <f ca="1">IF(Table9[[#This Row],[Code]]&lt;&gt;"",[1]!KalkulaceTable[[#This Row],[Název]],"")</f>
        <v>Desky na lavice abachi 22x80x2100mm HO</v>
      </c>
      <c r="D175" s="3">
        <f ca="1">IF(Table9[[#This Row],[Code]]&lt;&gt;"",[1]!KalkulaceTable[[#This Row],[cena P1 CZ]],"")</f>
        <v>104.99</v>
      </c>
      <c r="E175" s="6">
        <f ca="1">IF(Table9[[#This Row],[Code]]&lt;&gt;"",[1]!KalkulaceTable[[#This Row],[cena P1 SK]],"")</f>
        <v>4.3</v>
      </c>
    </row>
    <row r="176" spans="2:5" x14ac:dyDescent="0.3">
      <c r="B176" s="5" t="str">
        <f>IFERROR(IF([1]!KalkulaceTable[[#This Row],[Kód]]&lt;&gt;0,[1]!KalkulaceTable[[#This Row],[Kód]],""),"")</f>
        <v>L-TWAS21120/28</v>
      </c>
      <c r="C176" s="5" t="str">
        <f ca="1">IF(Table9[[#This Row],[Code]]&lt;&gt;"",[1]!KalkulaceTable[[#This Row],[Název]],"")</f>
        <v>Desky na lavice osika THERMOWOOD 28x120x2100mm (4ks/bal),SHP</v>
      </c>
      <c r="D176" s="3">
        <f ca="1">IF(Table9[[#This Row],[Code]]&lt;&gt;"",[1]!KalkulaceTable[[#This Row],[cena P1 CZ]],"")</f>
        <v>285.99</v>
      </c>
      <c r="E176" s="6">
        <f ca="1">IF(Table9[[#This Row],[Code]]&lt;&gt;"",[1]!KalkulaceTable[[#This Row],[cena P1 SK]],"")</f>
        <v>11.700000000000001</v>
      </c>
    </row>
    <row r="177" spans="2:5" x14ac:dyDescent="0.3">
      <c r="B177" s="5" t="str">
        <f>IFERROR(IF([1]!KalkulaceTable[[#This Row],[Kód]]&lt;&gt;0,[1]!KalkulaceTable[[#This Row],[Kód]],""),"")</f>
        <v>L-TWAS24120/28</v>
      </c>
      <c r="C177" s="5" t="str">
        <f ca="1">IF(Table9[[#This Row],[Code]]&lt;&gt;"",[1]!KalkulaceTable[[#This Row],[Název]],"")</f>
        <v>Desky na lavice osika THERMOWOOD 28x120x2400mm (4ks/bal),SHP</v>
      </c>
      <c r="D177" s="3">
        <f ca="1">IF(Table9[[#This Row],[Code]]&lt;&gt;"",[1]!KalkulaceTable[[#This Row],[cena P1 CZ]],"")</f>
        <v>285.99</v>
      </c>
      <c r="E177" s="6">
        <f ca="1">IF(Table9[[#This Row],[Code]]&lt;&gt;"",[1]!KalkulaceTable[[#This Row],[cena P1 SK]],"")</f>
        <v>11.700000000000001</v>
      </c>
    </row>
    <row r="178" spans="2:5" x14ac:dyDescent="0.3">
      <c r="B178" s="5" t="str">
        <f>IFERROR(IF([1]!KalkulaceTable[[#This Row],[Kód]]&lt;&gt;0,[1]!KalkulaceTable[[#This Row],[Kód]],""),"")</f>
        <v>L-TWAL30120/28</v>
      </c>
      <c r="C178" s="5" t="str">
        <f ca="1">IF(Table9[[#This Row],[Code]]&lt;&gt;"",[1]!KalkulaceTable[[#This Row],[Název]],"")</f>
        <v>Desky na lavice olše THERMOWOOD 28x120x3000mm (4ks/bal),SHP</v>
      </c>
      <c r="D178" s="3">
        <f ca="1">IF(Table9[[#This Row],[Code]]&lt;&gt;"",[1]!KalkulaceTable[[#This Row],[cena P1 CZ]],"")</f>
        <v>216.99</v>
      </c>
      <c r="E178" s="6">
        <f ca="1">IF(Table9[[#This Row],[Code]]&lt;&gt;"",[1]!KalkulaceTable[[#This Row],[cena P1 SK]],"")</f>
        <v>8.9</v>
      </c>
    </row>
    <row r="179" spans="2:5" x14ac:dyDescent="0.3">
      <c r="B179" s="5" t="str">
        <f>IFERROR(IF([1]!KalkulaceTable[[#This Row],[Kód]]&lt;&gt;0,[1]!KalkulaceTable[[#This Row],[Kód]],""),"")</f>
        <v>L-AB442</v>
      </c>
      <c r="C179" s="5" t="str">
        <f ca="1">IF(Table9[[#This Row],[Code]]&lt;&gt;"",[1]!KalkulaceTable[[#This Row],[Název]],"")</f>
        <v>Desky na lavice abachi 22x80x4420mm</v>
      </c>
      <c r="D179" s="3">
        <f ca="1">IF(Table9[[#This Row],[Code]]&lt;&gt;"",[1]!KalkulaceTable[[#This Row],[cena P1 CZ]],"")</f>
        <v>117.99</v>
      </c>
      <c r="E179" s="6">
        <f ca="1">IF(Table9[[#This Row],[Code]]&lt;&gt;"",[1]!KalkulaceTable[[#This Row],[cena P1 SK]],"")</f>
        <v>4.5</v>
      </c>
    </row>
    <row r="180" spans="2:5" x14ac:dyDescent="0.3">
      <c r="B180" s="5" t="str">
        <f>IFERROR(IF([1]!KalkulaceTable[[#This Row],[Kód]]&lt;&gt;0,[1]!KalkulaceTable[[#This Row],[Kód]],""),"")</f>
        <v>S4-TWAL30120</v>
      </c>
      <c r="C180" s="5" t="str">
        <f ca="1">IF(Table9[[#This Row],[Code]]&lt;&gt;"",[1]!KalkulaceTable[[#This Row],[Název]],"")</f>
        <v>Saunové palubky olše THERMOWOOD 15x120x3000mm (6ks/bal),STS4</v>
      </c>
      <c r="D180" s="3">
        <f ca="1">IF(Table9[[#This Row],[Code]]&lt;&gt;"",[1]!KalkulaceTable[[#This Row],[cena P1 CZ]],"")</f>
        <v>194.99</v>
      </c>
      <c r="E180" s="6">
        <f ca="1">IF(Table9[[#This Row],[Code]]&lt;&gt;"",[1]!KalkulaceTable[[#This Row],[cena P1 SK]],"")</f>
        <v>7.95</v>
      </c>
    </row>
    <row r="181" spans="2:5" x14ac:dyDescent="0.3">
      <c r="B181" s="5" t="str">
        <f>IFERROR(IF([1]!KalkulaceTable[[#This Row],[Kód]]&lt;&gt;0,[1]!KalkulaceTable[[#This Row],[Kód]],""),"")</f>
        <v>BE21ZAS</v>
      </c>
      <c r="C181" s="5" t="str">
        <f ca="1">IF(Table9[[#This Row],[Code]]&lt;&gt;"",[1]!KalkulaceTable[[#This Row],[Název]],"")</f>
        <v>Hrana lavicová - se zubem a oblou hranou 2100x40x140mm, Osika</v>
      </c>
      <c r="D181" s="3">
        <f ca="1">IF(Table9[[#This Row],[Code]]&lt;&gt;"",[1]!KalkulaceTable[[#This Row],[cena P1 CZ]],"")</f>
        <v>954.99</v>
      </c>
      <c r="E181" s="6">
        <f ca="1">IF(Table9[[#This Row],[Code]]&lt;&gt;"",[1]!KalkulaceTable[[#This Row],[cena P1 SK]],"")</f>
        <v>38.85</v>
      </c>
    </row>
    <row r="182" spans="2:5" x14ac:dyDescent="0.3">
      <c r="B182" s="5" t="str">
        <f>IFERROR(IF([1]!KalkulaceTable[[#This Row],[Kód]]&lt;&gt;0,[1]!KalkulaceTable[[#This Row],[Kód]],""),"")</f>
        <v>P-TWAS2165/12</v>
      </c>
      <c r="C182" s="5" t="str">
        <f ca="1">IF(Table9[[#This Row],[Code]]&lt;&gt;"",[1]!KalkulaceTable[[#This Row],[Název]],"")</f>
        <v>Saunové palubky osika THERMOWOOD 12x65x2100mm (10ks/bal),STP</v>
      </c>
      <c r="D182" s="3">
        <f ca="1">IF(Table9[[#This Row],[Code]]&lt;&gt;"",[1]!KalkulaceTable[[#This Row],[cena P1 CZ]],"")</f>
        <v>73.989999999999995</v>
      </c>
      <c r="E182" s="6">
        <f ca="1">IF(Table9[[#This Row],[Code]]&lt;&gt;"",[1]!KalkulaceTable[[#This Row],[cena P1 SK]],"")</f>
        <v>3</v>
      </c>
    </row>
    <row r="183" spans="2:5" x14ac:dyDescent="0.3">
      <c r="B183" s="5" t="str">
        <f>IFERROR(IF([1]!KalkulaceTable[[#This Row],[Kód]]&lt;&gt;0,[1]!KalkulaceTable[[#This Row],[Kód]],""),"")</f>
        <v>CMTWASSET52</v>
      </c>
      <c r="C183" s="5" t="str">
        <f ca="1">IF(Table9[[#This Row],[Code]]&lt;&gt;"",[1]!KalkulaceTable[[#This Row],[Název]],"")</f>
        <v>Sada překrývacích lišt THERMOWOOD Osika 12x42 (2x2100 + 1x1200)</v>
      </c>
      <c r="D183" s="3">
        <f ca="1">IF(Table9[[#This Row],[Code]]&lt;&gt;"",[1]!KalkulaceTable[[#This Row],[cena P1 CZ]],"")</f>
        <v>463.99</v>
      </c>
      <c r="E183" s="6">
        <f ca="1">IF(Table9[[#This Row],[Code]]&lt;&gt;"",[1]!KalkulaceTable[[#This Row],[cena P1 SK]],"")</f>
        <v>19</v>
      </c>
    </row>
    <row r="184" spans="2:5" x14ac:dyDescent="0.3">
      <c r="B184" s="5" t="str">
        <f>IFERROR(IF([1]!KalkulaceTable[[#This Row],[Kód]]&lt;&gt;0,[1]!KalkulaceTable[[#This Row],[Kód]],""),"")</f>
        <v>P-TWAL2468</v>
      </c>
      <c r="C184" s="5" t="str">
        <f ca="1">IF(Table9[[#This Row],[Code]]&lt;&gt;"",[1]!KalkulaceTable[[#This Row],[Název]],"")</f>
        <v>Saunové palubky olše THERMOWOOD 15x68x2400mm (6ks/bal),STP</v>
      </c>
      <c r="D184" s="3">
        <f ca="1">IF(Table9[[#This Row],[Code]]&lt;&gt;"",[1]!KalkulaceTable[[#This Row],[cena P1 CZ]],"")</f>
        <v>70.989999999999995</v>
      </c>
      <c r="E184" s="6">
        <f ca="1">IF(Table9[[#This Row],[Code]]&lt;&gt;"",[1]!KalkulaceTable[[#This Row],[cena P1 SK]],"")</f>
        <v>2.85</v>
      </c>
    </row>
    <row r="185" spans="2:5" x14ac:dyDescent="0.3">
      <c r="B185" s="5" t="str">
        <f>IFERROR(IF([1]!KalkulaceTable[[#This Row],[Kód]]&lt;&gt;0,[1]!KalkulaceTable[[#This Row],[Kód]],""),"")</f>
        <v>P-AS2168</v>
      </c>
      <c r="C185" s="5" t="str">
        <f ca="1">IF(Table9[[#This Row],[Code]]&lt;&gt;"",[1]!KalkulaceTable[[#This Row],[Název]],"")</f>
        <v>Saunové palubky osika 15x68x2100mm (6ks/bal),STP</v>
      </c>
      <c r="D185" s="3">
        <f ca="1">IF(Table9[[#This Row],[Code]]&lt;&gt;"",[1]!KalkulaceTable[[#This Row],[cena P1 CZ]],"")</f>
        <v>85.99</v>
      </c>
      <c r="E185" s="6">
        <f ca="1">IF(Table9[[#This Row],[Code]]&lt;&gt;"",[1]!KalkulaceTable[[#This Row],[cena P1 SK]],"")</f>
        <v>3.45</v>
      </c>
    </row>
    <row r="186" spans="2:5" x14ac:dyDescent="0.3">
      <c r="B186" s="5" t="str">
        <f>IFERROR(IF([1]!KalkulaceTable[[#This Row],[Kód]]&lt;&gt;0,[1]!KalkulaceTable[[#This Row],[Kód]],""),"")</f>
        <v>S4-TWAL27120</v>
      </c>
      <c r="C186" s="5" t="str">
        <f ca="1">IF(Table9[[#This Row],[Code]]&lt;&gt;"",[1]!KalkulaceTable[[#This Row],[Název]],"")</f>
        <v>Saunové palubky olše THERMOWOOD 15x120x2700mm (6ks/bal),STS4</v>
      </c>
      <c r="D186" s="3">
        <f ca="1">IF(Table9[[#This Row],[Code]]&lt;&gt;"",[1]!KalkulaceTable[[#This Row],[cena P1 CZ]],"")</f>
        <v>183.99</v>
      </c>
      <c r="E186" s="6">
        <f ca="1">IF(Table9[[#This Row],[Code]]&lt;&gt;"",[1]!KalkulaceTable[[#This Row],[cena P1 SK]],"")</f>
        <v>7.5</v>
      </c>
    </row>
    <row r="187" spans="2:5" x14ac:dyDescent="0.3">
      <c r="B187" s="5" t="str">
        <f>IFERROR(IF([1]!KalkulaceTable[[#This Row],[Kód]]&lt;&gt;0,[1]!KalkulaceTable[[#This Row],[Kód]],""),"")</f>
        <v>S4-TWAL24120</v>
      </c>
      <c r="C187" s="5" t="str">
        <f ca="1">IF(Table9[[#This Row],[Code]]&lt;&gt;"",[1]!KalkulaceTable[[#This Row],[Název]],"")</f>
        <v>Saunové palubky olše THERMOWOOD 15x120x2400mm (6ks/bal),STS4</v>
      </c>
      <c r="D187" s="3">
        <f ca="1">IF(Table9[[#This Row],[Code]]&lt;&gt;"",[1]!KalkulaceTable[[#This Row],[cena P1 CZ]],"")</f>
        <v>184.99</v>
      </c>
      <c r="E187" s="6">
        <f ca="1">IF(Table9[[#This Row],[Code]]&lt;&gt;"",[1]!KalkulaceTable[[#This Row],[cena P1 SK]],"")</f>
        <v>7.5500000000000007</v>
      </c>
    </row>
    <row r="188" spans="2:5" x14ac:dyDescent="0.3">
      <c r="B188" s="5" t="str">
        <f>IFERROR(IF([1]!KalkulaceTable[[#This Row],[Kód]]&lt;&gt;0,[1]!KalkulaceTable[[#This Row],[Kód]],""),"")</f>
        <v>S4-TWAL21120</v>
      </c>
      <c r="C188" s="5" t="str">
        <f ca="1">IF(Table9[[#This Row],[Code]]&lt;&gt;"",[1]!KalkulaceTable[[#This Row],[Název]],"")</f>
        <v>Saunové palubky olše THERMOWOOD 15x120x2100mm (6ks/bal),STS4</v>
      </c>
      <c r="D188" s="3">
        <f ca="1">IF(Table9[[#This Row],[Code]]&lt;&gt;"",[1]!KalkulaceTable[[#This Row],[cena P1 CZ]],"")</f>
        <v>184.99</v>
      </c>
      <c r="E188" s="6">
        <f ca="1">IF(Table9[[#This Row],[Code]]&lt;&gt;"",[1]!KalkulaceTable[[#This Row],[cena P1 SK]],"")</f>
        <v>7.5500000000000007</v>
      </c>
    </row>
    <row r="189" spans="2:5" x14ac:dyDescent="0.3">
      <c r="B189" s="5" t="str">
        <f>IFERROR(IF([1]!KalkulaceTable[[#This Row],[Kód]]&lt;&gt;0,[1]!KalkulaceTable[[#This Row],[Kód]],""),"")</f>
        <v>L-AS30</v>
      </c>
      <c r="C189" s="5" t="str">
        <f ca="1">IF(Table9[[#This Row],[Code]]&lt;&gt;"",[1]!KalkulaceTable[[#This Row],[Název]],"")</f>
        <v>Desky na lavice osika 21x90x3000mm (5ks/bal),SHP</v>
      </c>
      <c r="D189" s="3">
        <f ca="1">IF(Table9[[#This Row],[Code]]&lt;&gt;"",[1]!KalkulaceTable[[#This Row],[cena P1 CZ]],"")</f>
        <v>171.99</v>
      </c>
      <c r="E189" s="6">
        <f ca="1">IF(Table9[[#This Row],[Code]]&lt;&gt;"",[1]!KalkulaceTable[[#This Row],[cena P1 SK]],"")</f>
        <v>7</v>
      </c>
    </row>
    <row r="190" spans="2:5" x14ac:dyDescent="0.3">
      <c r="B190" s="5" t="str">
        <f>IFERROR(IF([1]!KalkulaceTable[[#This Row],[Kód]]&lt;&gt;0,[1]!KalkulaceTable[[#This Row],[Kód]],""),"")</f>
        <v>P-TWAS2465/12</v>
      </c>
      <c r="C190" s="5" t="str">
        <f ca="1">IF(Table9[[#This Row],[Code]]&lt;&gt;"",[1]!KalkulaceTable[[#This Row],[Název]],"")</f>
        <v>Saunové palubky osika THERMOWOOD 12x65x2400mm (10ks/bal),STP</v>
      </c>
      <c r="D190" s="3">
        <f ca="1">IF(Table9[[#This Row],[Code]]&lt;&gt;"",[1]!KalkulaceTable[[#This Row],[cena P1 CZ]],"")</f>
        <v>75.989999999999995</v>
      </c>
      <c r="E190" s="6">
        <f ca="1">IF(Table9[[#This Row],[Code]]&lt;&gt;"",[1]!KalkulaceTable[[#This Row],[cena P1 SK]],"")</f>
        <v>3.0500000000000003</v>
      </c>
    </row>
    <row r="191" spans="2:5" x14ac:dyDescent="0.3">
      <c r="B191" s="5" t="str">
        <f>IFERROR(IF([1]!KalkulaceTable[[#This Row],[Kód]]&lt;&gt;0,[1]!KalkulaceTable[[#This Row],[Kód]],""),"")</f>
        <v>P-TWAS2765/12</v>
      </c>
      <c r="C191" s="5" t="str">
        <f ca="1">IF(Table9[[#This Row],[Code]]&lt;&gt;"",[1]!KalkulaceTable[[#This Row],[Název]],"")</f>
        <v>Saunové palubky osika THERMOWOOD 12x65x2700mm (10ks/bal),STP</v>
      </c>
      <c r="D191" s="3">
        <f ca="1">IF(Table9[[#This Row],[Code]]&lt;&gt;"",[1]!KalkulaceTable[[#This Row],[cena P1 CZ]],"")</f>
        <v>75.989999999999995</v>
      </c>
      <c r="E191" s="6">
        <f ca="1">IF(Table9[[#This Row],[Code]]&lt;&gt;"",[1]!KalkulaceTable[[#This Row],[cena P1 SK]],"")</f>
        <v>3.0500000000000003</v>
      </c>
    </row>
    <row r="192" spans="2:5" x14ac:dyDescent="0.3">
      <c r="B192" s="5" t="str">
        <f>IFERROR(IF([1]!KalkulaceTable[[#This Row],[Kód]]&lt;&gt;0,[1]!KalkulaceTable[[#This Row],[Kód]],""),"")</f>
        <v>GR8AL</v>
      </c>
      <c r="C192" s="5" t="str">
        <f ca="1">IF(Table9[[#This Row],[Code]]&lt;&gt;"",[1]!KalkulaceTable[[#This Row],[Název]],"")</f>
        <v>Zádová opěrka olše 28x300x2050 mm</v>
      </c>
      <c r="D192" s="3">
        <f ca="1">IF(Table9[[#This Row],[Code]]&lt;&gt;"",[1]!KalkulaceTable[[#This Row],[cena P1 CZ]],"")</f>
        <v>1799.99</v>
      </c>
      <c r="E192" s="6">
        <f ca="1">IF(Table9[[#This Row],[Code]]&lt;&gt;"",[1]!KalkulaceTable[[#This Row],[cena P1 SK]],"")</f>
        <v>73.900000000000006</v>
      </c>
    </row>
    <row r="193" spans="2:5" x14ac:dyDescent="0.3">
      <c r="B193" s="5" t="str">
        <f>IFERROR(IF([1]!KalkulaceTable[[#This Row],[Kód]]&lt;&gt;0,[1]!KalkulaceTable[[#This Row],[Kód]],""),"")</f>
        <v>P-TWAL30120</v>
      </c>
      <c r="C193" s="5" t="str">
        <f ca="1">IF(Table9[[#This Row],[Code]]&lt;&gt;"",[1]!KalkulaceTable[[#This Row],[Název]],"")</f>
        <v>Saunové palubky olše THERMOWOOD "A" 15x120x3000mm (6ks/bal),STP</v>
      </c>
      <c r="D193" s="3">
        <f ca="1">IF(Table9[[#This Row],[Code]]&lt;&gt;"",[1]!KalkulaceTable[[#This Row],[cena P1 CZ]],"")</f>
        <v>202.99</v>
      </c>
      <c r="E193" s="6">
        <f ca="1">IF(Table9[[#This Row],[Code]]&lt;&gt;"",[1]!KalkulaceTable[[#This Row],[cena P1 SK]],"")</f>
        <v>8.3000000000000007</v>
      </c>
    </row>
    <row r="194" spans="2:5" x14ac:dyDescent="0.3">
      <c r="B194" s="5" t="str">
        <f>IFERROR(IF([1]!KalkulaceTable[[#This Row],[Kód]]&lt;&gt;0,[1]!KalkulaceTable[[#This Row],[Kód]],""),"")</f>
        <v>L-AL27/28</v>
      </c>
      <c r="C194" s="5" t="str">
        <f ca="1">IF(Table9[[#This Row],[Code]]&lt;&gt;"",[1]!KalkulaceTable[[#This Row],[Název]],"")</f>
        <v>Desky na lavice olše 28x90x2700mm (4ks/bal),SHP</v>
      </c>
      <c r="D194" s="3">
        <f ca="1">IF(Table9[[#This Row],[Code]]&lt;&gt;"",[1]!KalkulaceTable[[#This Row],[cena P1 CZ]],"")</f>
        <v>157.99</v>
      </c>
      <c r="E194" s="6">
        <f ca="1">IF(Table9[[#This Row],[Code]]&lt;&gt;"",[1]!KalkulaceTable[[#This Row],[cena P1 SK]],"")</f>
        <v>6.45</v>
      </c>
    </row>
    <row r="195" spans="2:5" x14ac:dyDescent="0.3">
      <c r="B195" s="5" t="str">
        <f>IFERROR(IF([1]!KalkulaceTable[[#This Row],[Kód]]&lt;&gt;0,[1]!KalkulaceTable[[#This Row],[Kód]],""),"")</f>
        <v>L-AB22/25HO</v>
      </c>
      <c r="C195" s="5" t="str">
        <f ca="1">IF(Table9[[#This Row],[Code]]&lt;&gt;"",[1]!KalkulaceTable[[#This Row],[Název]],"")</f>
        <v>Desky na lavice abachi 25x95x2200mm HO</v>
      </c>
      <c r="D195" s="3">
        <f ca="1">IF(Table9[[#This Row],[Code]]&lt;&gt;"",[1]!KalkulaceTable[[#This Row],[cena P1 CZ]],"")</f>
        <v>136.99</v>
      </c>
      <c r="E195" s="6">
        <f ca="1">IF(Table9[[#This Row],[Code]]&lt;&gt;"",[1]!KalkulaceTable[[#This Row],[cena P1 SK]],"")</f>
        <v>5.6000000000000005</v>
      </c>
    </row>
    <row r="196" spans="2:5" x14ac:dyDescent="0.3">
      <c r="B196" s="5" t="str">
        <f>IFERROR(IF([1]!KalkulaceTable[[#This Row],[Kód]]&lt;&gt;0,[1]!KalkulaceTable[[#This Row],[Kód]],""),"")</f>
        <v>L-AS2465/28</v>
      </c>
      <c r="C196" s="5" t="str">
        <f ca="1">IF(Table9[[#This Row],[Code]]&lt;&gt;"",[1]!KalkulaceTable[[#This Row],[Název]],"")</f>
        <v>Desky na lavice osika 28x65x2400mm (4ks/bal),SHP</v>
      </c>
      <c r="D196" s="3">
        <f ca="1">IF(Table9[[#This Row],[Code]]&lt;&gt;"",[1]!KalkulaceTable[[#This Row],[cena P1 CZ]],"")</f>
        <v>134.99</v>
      </c>
      <c r="E196" s="6">
        <f ca="1">IF(Table9[[#This Row],[Code]]&lt;&gt;"",[1]!KalkulaceTable[[#This Row],[cena P1 SK]],"")</f>
        <v>5.5</v>
      </c>
    </row>
    <row r="197" spans="2:5" x14ac:dyDescent="0.3">
      <c r="B197" s="5" t="str">
        <f>IFERROR(IF([1]!KalkulaceTable[[#This Row],[Kód]]&lt;&gt;0,[1]!KalkulaceTable[[#This Row],[Kód]],""),"")</f>
        <v>L-AS2765/28</v>
      </c>
      <c r="C197" s="5" t="str">
        <f ca="1">IF(Table9[[#This Row],[Code]]&lt;&gt;"",[1]!KalkulaceTable[[#This Row],[Název]],"")</f>
        <v>Desky na lavice osika 28x65x2700mm (4ks/bal),SHP</v>
      </c>
      <c r="D197" s="3">
        <f ca="1">IF(Table9[[#This Row],[Code]]&lt;&gt;"",[1]!KalkulaceTable[[#This Row],[cena P1 CZ]],"")</f>
        <v>134.99</v>
      </c>
      <c r="E197" s="6">
        <f ca="1">IF(Table9[[#This Row],[Code]]&lt;&gt;"",[1]!KalkulaceTable[[#This Row],[cena P1 SK]],"")</f>
        <v>5.5</v>
      </c>
    </row>
    <row r="198" spans="2:5" x14ac:dyDescent="0.3">
      <c r="B198" s="5" t="str">
        <f>IFERROR(IF([1]!KalkulaceTable[[#This Row],[Kód]]&lt;&gt;0,[1]!KalkulaceTable[[#This Row],[Kód]],""),"")</f>
        <v>S4-AL21120</v>
      </c>
      <c r="C198" s="5" t="str">
        <f ca="1">IF(Table9[[#This Row],[Code]]&lt;&gt;"",[1]!KalkulaceTable[[#This Row],[Název]],"")</f>
        <v>Saunové palubky olše 15x120x2100mm (6ks/bal),STS4</v>
      </c>
      <c r="D198" s="3">
        <f ca="1">IF(Table9[[#This Row],[Code]]&lt;&gt;"",[1]!KalkulaceTable[[#This Row],[cena P1 CZ]],"")</f>
        <v>173.99</v>
      </c>
      <c r="E198" s="6">
        <f ca="1">IF(Table9[[#This Row],[Code]]&lt;&gt;"",[1]!KalkulaceTable[[#This Row],[cena P1 SK]],"")</f>
        <v>7.1000000000000005</v>
      </c>
    </row>
    <row r="199" spans="2:5" x14ac:dyDescent="0.3">
      <c r="B199" s="5" t="str">
        <f>IFERROR(IF([1]!KalkulaceTable[[#This Row],[Kód]]&lt;&gt;0,[1]!KalkulaceTable[[#This Row],[Kód]],""),"")</f>
        <v>GR2AL</v>
      </c>
      <c r="C199" s="5" t="str">
        <f ca="1">IF(Table9[[#This Row],[Code]]&lt;&gt;"",[1]!KalkulaceTable[[#This Row],[Název]],"")</f>
        <v>Zádová opěrka olše, 16x300x2050 mm</v>
      </c>
      <c r="D199" s="3">
        <f ca="1">IF(Table9[[#This Row],[Code]]&lt;&gt;"",[1]!KalkulaceTable[[#This Row],[cena P1 CZ]],"")</f>
        <v>1337.99</v>
      </c>
      <c r="E199" s="6">
        <f ca="1">IF(Table9[[#This Row],[Code]]&lt;&gt;"",[1]!KalkulaceTable[[#This Row],[cena P1 SK]],"")</f>
        <v>54.550000000000004</v>
      </c>
    </row>
    <row r="200" spans="2:5" x14ac:dyDescent="0.3">
      <c r="B200" s="5" t="str">
        <f>IFERROR(IF([1]!KalkulaceTable[[#This Row],[Kód]]&lt;&gt;0,[1]!KalkulaceTable[[#This Row],[Kód]],""),"")</f>
        <v>L-AS27</v>
      </c>
      <c r="C200" s="5" t="str">
        <f ca="1">IF(Table9[[#This Row],[Code]]&lt;&gt;"",[1]!KalkulaceTable[[#This Row],[Název]],"")</f>
        <v>Desky na lavice osika 21x90x2700mm (5ks/bal),SHP</v>
      </c>
      <c r="D200" s="3">
        <f ca="1">IF(Table9[[#This Row],[Code]]&lt;&gt;"",[1]!KalkulaceTable[[#This Row],[cena P1 CZ]],"")</f>
        <v>179.99</v>
      </c>
      <c r="E200" s="6">
        <f ca="1">IF(Table9[[#This Row],[Code]]&lt;&gt;"",[1]!KalkulaceTable[[#This Row],[cena P1 SK]],"")</f>
        <v>7.3500000000000005</v>
      </c>
    </row>
    <row r="201" spans="2:5" x14ac:dyDescent="0.3">
      <c r="B201" s="5" t="str">
        <f>IFERROR(IF([1]!KalkulaceTable[[#This Row],[Kód]]&lt;&gt;0,[1]!KalkulaceTable[[#This Row],[Kód]],""),"")</f>
        <v>L-AB35</v>
      </c>
      <c r="C201" s="5" t="str">
        <f ca="1">IF(Table9[[#This Row],[Code]]&lt;&gt;"",[1]!KalkulaceTable[[#This Row],[Název]],"")</f>
        <v>Desky na lavice abachi 22x80x3500mm</v>
      </c>
      <c r="D201" s="3">
        <f ca="1">IF(Table9[[#This Row],[Code]]&lt;&gt;"",[1]!KalkulaceTable[[#This Row],[cena P1 CZ]],"")</f>
        <v>107.99</v>
      </c>
      <c r="E201" s="6">
        <f ca="1">IF(Table9[[#This Row],[Code]]&lt;&gt;"",[1]!KalkulaceTable[[#This Row],[cena P1 SK]],"")</f>
        <v>4.1500000000000004</v>
      </c>
    </row>
    <row r="202" spans="2:5" x14ac:dyDescent="0.3">
      <c r="B202" s="5" t="str">
        <f>IFERROR(IF([1]!KalkulaceTable[[#This Row],[Kód]]&lt;&gt;0,[1]!KalkulaceTable[[#This Row],[Kód]],""),"")</f>
        <v>BE24ZAS</v>
      </c>
      <c r="C202" s="5" t="str">
        <f ca="1">IF(Table9[[#This Row],[Code]]&lt;&gt;"",[1]!KalkulaceTable[[#This Row],[Název]],"")</f>
        <v>Hrana lavicová - se zubem a oblou hranou 2400x40x140mm, Osika</v>
      </c>
      <c r="D202" s="3">
        <f ca="1">IF(Table9[[#This Row],[Code]]&lt;&gt;"",[1]!KalkulaceTable[[#This Row],[cena P1 CZ]],"")</f>
        <v>1094.99</v>
      </c>
      <c r="E202" s="6">
        <f ca="1">IF(Table9[[#This Row],[Code]]&lt;&gt;"",[1]!KalkulaceTable[[#This Row],[cena P1 SK]],"")</f>
        <v>44.550000000000004</v>
      </c>
    </row>
    <row r="203" spans="2:5" x14ac:dyDescent="0.3">
      <c r="B203" s="5" t="str">
        <f>IFERROR(IF([1]!KalkulaceTable[[#This Row],[Kód]]&lt;&gt;0,[1]!KalkulaceTable[[#This Row],[Kód]],""),"")</f>
        <v>L-TWAS2465</v>
      </c>
      <c r="C203" s="5" t="str">
        <f ca="1">IF(Table9[[#This Row],[Code]]&lt;&gt;"",[1]!KalkulaceTable[[#This Row],[Název]],"")</f>
        <v>Desky na lavice osika THERMOWOOD 21x65x2400mm (5ks/bal),SHP</v>
      </c>
      <c r="D203" s="3">
        <f ca="1">IF(Table9[[#This Row],[Code]]&lt;&gt;"",[1]!KalkulaceTable[[#This Row],[cena P1 CZ]],"")</f>
        <v>104.99</v>
      </c>
      <c r="E203" s="6">
        <f ca="1">IF(Table9[[#This Row],[Code]]&lt;&gt;"",[1]!KalkulaceTable[[#This Row],[cena P1 SK]],"")</f>
        <v>4.3</v>
      </c>
    </row>
    <row r="204" spans="2:5" x14ac:dyDescent="0.3">
      <c r="B204" s="5" t="str">
        <f>IFERROR(IF([1]!KalkulaceTable[[#This Row],[Kód]]&lt;&gt;0,[1]!KalkulaceTable[[#This Row],[Kód]],""),"")</f>
        <v>P-AL18</v>
      </c>
      <c r="C204" s="5" t="str">
        <f ca="1">IF(Table9[[#This Row],[Code]]&lt;&gt;"",[1]!KalkulaceTable[[#This Row],[Název]],"")</f>
        <v>Saunové palubky olše "A" 15x90x1800 (6ks/bal),STP</v>
      </c>
      <c r="D204" s="3">
        <f ca="1">IF(Table9[[#This Row],[Code]]&lt;&gt;"",[1]!KalkulaceTable[[#This Row],[cena P1 CZ]],"")</f>
        <v>105.99</v>
      </c>
      <c r="E204" s="6">
        <f ca="1">IF(Table9[[#This Row],[Code]]&lt;&gt;"",[1]!KalkulaceTable[[#This Row],[cena P1 SK]],"")</f>
        <v>4.3500000000000005</v>
      </c>
    </row>
    <row r="205" spans="2:5" x14ac:dyDescent="0.3">
      <c r="B205" s="5" t="str">
        <f>IFERROR(IF([1]!KalkulaceTable[[#This Row],[Kód]]&lt;&gt;0,[1]!KalkulaceTable[[#This Row],[Kód]],""),"")</f>
        <v>BE21ZAL</v>
      </c>
      <c r="C205" s="5" t="str">
        <f ca="1">IF(Table9[[#This Row],[Code]]&lt;&gt;"",[1]!KalkulaceTable[[#This Row],[Název]],"")</f>
        <v>Hrana lavicová - se zubem a oblou hranou 2100x40x140mm, Olše</v>
      </c>
      <c r="D205" s="3">
        <f ca="1">IF(Table9[[#This Row],[Code]]&lt;&gt;"",[1]!KalkulaceTable[[#This Row],[cena P1 CZ]],"")</f>
        <v>965.99</v>
      </c>
      <c r="E205" s="6">
        <f ca="1">IF(Table9[[#This Row],[Code]]&lt;&gt;"",[1]!KalkulaceTable[[#This Row],[cena P1 SK]],"")</f>
        <v>39.300000000000004</v>
      </c>
    </row>
    <row r="206" spans="2:5" x14ac:dyDescent="0.3">
      <c r="B206" s="5" t="str">
        <f>IFERROR(IF([1]!KalkulaceTable[[#This Row],[Kód]]&lt;&gt;0,[1]!KalkulaceTable[[#This Row],[Kód]],""),"")</f>
        <v>P-TWAS21125</v>
      </c>
      <c r="C206" s="5" t="str">
        <f ca="1">IF(Table9[[#This Row],[Code]]&lt;&gt;"",[1]!KalkulaceTable[[#This Row],[Název]],"")</f>
        <v>Vyřazeno 2025: Saunové palubky osika THERMOWOOD 15x125x2100mm (6ks/bal),STP</v>
      </c>
      <c r="D206" s="3">
        <f ca="1">IF(Table9[[#This Row],[Code]]&lt;&gt;"",[1]!KalkulaceTable[[#This Row],[cena P1 CZ]],"")</f>
        <v>167.99</v>
      </c>
      <c r="E206" s="6">
        <f ca="1">IF(Table9[[#This Row],[Code]]&lt;&gt;"",[1]!KalkulaceTable[[#This Row],[cena P1 SK]],"")</f>
        <v>6.8500000000000005</v>
      </c>
    </row>
    <row r="207" spans="2:5" x14ac:dyDescent="0.3">
      <c r="B207" s="5" t="str">
        <f>IFERROR(IF([1]!KalkulaceTable[[#This Row],[Kód]]&lt;&gt;0,[1]!KalkulaceTable[[#This Row],[Kód]],""),"")</f>
        <v>S4-AS27</v>
      </c>
      <c r="C207" s="5" t="str">
        <f ca="1">IF(Table9[[#This Row],[Code]]&lt;&gt;"",[1]!KalkulaceTable[[#This Row],[Název]],"")</f>
        <v>Saunové palubky osika 15x90x2700mm (6ks/bal),STS4</v>
      </c>
      <c r="D207" s="3">
        <f ca="1">IF(Table9[[#This Row],[Code]]&lt;&gt;"",[1]!KalkulaceTable[[#This Row],[cena P1 CZ]],"")</f>
        <v>148.99</v>
      </c>
      <c r="E207" s="6">
        <f ca="1">IF(Table9[[#This Row],[Code]]&lt;&gt;"",[1]!KalkulaceTable[[#This Row],[cena P1 SK]],"")</f>
        <v>6.0500000000000007</v>
      </c>
    </row>
    <row r="208" spans="2:5" x14ac:dyDescent="0.3">
      <c r="B208" s="5" t="str">
        <f>IFERROR(IF([1]!KalkulaceTable[[#This Row],[Kód]]&lt;&gt;0,[1]!KalkulaceTable[[#This Row],[Kód]],""),"")</f>
        <v>P-AS21</v>
      </c>
      <c r="C208" s="5" t="str">
        <f ca="1">IF(Table9[[#This Row],[Code]]&lt;&gt;"",[1]!KalkulaceTable[[#This Row],[Název]],"")</f>
        <v>Saunové palubky osika 15x90x2100mm (6ks/bal),STP</v>
      </c>
      <c r="D208" s="3">
        <f ca="1">IF(Table9[[#This Row],[Code]]&lt;&gt;"",[1]!KalkulaceTable[[#This Row],[cena P1 CZ]],"")</f>
        <v>133.99</v>
      </c>
      <c r="E208" s="6">
        <f ca="1">IF(Table9[[#This Row],[Code]]&lt;&gt;"",[1]!KalkulaceTable[[#This Row],[cena P1 SK]],"")</f>
        <v>5.45</v>
      </c>
    </row>
    <row r="209" spans="2:5" x14ac:dyDescent="0.3">
      <c r="B209" s="5" t="str">
        <f>IFERROR(IF([1]!KalkulaceTable[[#This Row],[Kód]]&lt;&gt;0,[1]!KalkulaceTable[[#This Row],[Kód]],""),"")</f>
        <v>L-TWRPI21140/26</v>
      </c>
      <c r="C209" s="5" t="str">
        <f ca="1">IF(Table9[[#This Row],[Code]]&lt;&gt;"",[1]!KalkulaceTable[[#This Row],[Název]],"")</f>
        <v>Desky na lavice borovice THERMOWOOD RADIATA 26x140x2100mm (4ks/bal),SHP</v>
      </c>
      <c r="D209" s="3">
        <f ca="1">IF(Table9[[#This Row],[Code]]&lt;&gt;"",[1]!KalkulaceTable[[#This Row],[cena P1 CZ]],"")</f>
        <v>328.99</v>
      </c>
      <c r="E209" s="6">
        <f ca="1">IF(Table9[[#This Row],[Code]]&lt;&gt;"",[1]!KalkulaceTable[[#This Row],[cena P1 SK]],"")</f>
        <v>13.5</v>
      </c>
    </row>
    <row r="210" spans="2:5" x14ac:dyDescent="0.3">
      <c r="B210" s="5" t="str">
        <f>IFERROR(IF([1]!KalkulaceTable[[#This Row],[Kód]]&lt;&gt;0,[1]!KalkulaceTable[[#This Row],[Kód]],""),"")</f>
        <v>L-TWRPI24140/26</v>
      </c>
      <c r="C210" s="5" t="str">
        <f ca="1">IF(Table9[[#This Row],[Code]]&lt;&gt;"",[1]!KalkulaceTable[[#This Row],[Název]],"")</f>
        <v>Desky na lavice borovice THERMOWOOD RADIATA 26x140x2400mm (4ks/bal),SHP</v>
      </c>
      <c r="D210" s="3">
        <f ca="1">IF(Table9[[#This Row],[Code]]&lt;&gt;"",[1]!KalkulaceTable[[#This Row],[cena P1 CZ]],"")</f>
        <v>328.99</v>
      </c>
      <c r="E210" s="6">
        <f ca="1">IF(Table9[[#This Row],[Code]]&lt;&gt;"",[1]!KalkulaceTable[[#This Row],[cena P1 SK]],"")</f>
        <v>13.5</v>
      </c>
    </row>
    <row r="211" spans="2:5" x14ac:dyDescent="0.3">
      <c r="B211" s="5" t="str">
        <f>IFERROR(IF([1]!KalkulaceTable[[#This Row],[Kód]]&lt;&gt;0,[1]!KalkulaceTable[[#This Row],[Kód]],""),"")</f>
        <v>L-TWRPI30140/26</v>
      </c>
      <c r="C211" s="5" t="str">
        <f ca="1">IF(Table9[[#This Row],[Code]]&lt;&gt;"",[1]!KalkulaceTable[[#This Row],[Název]],"")</f>
        <v>Desky na lavice borovice THERMOWOOD RADIATA 26x140x3000mm (4ks/bal),SHP</v>
      </c>
      <c r="D211" s="3">
        <f ca="1">IF(Table9[[#This Row],[Code]]&lt;&gt;"",[1]!KalkulaceTable[[#This Row],[cena P1 CZ]],"")</f>
        <v>328.99</v>
      </c>
      <c r="E211" s="6">
        <f ca="1">IF(Table9[[#This Row],[Code]]&lt;&gt;"",[1]!KalkulaceTable[[#This Row],[cena P1 SK]],"")</f>
        <v>13.5</v>
      </c>
    </row>
    <row r="212" spans="2:5" x14ac:dyDescent="0.3">
      <c r="B212" s="5" t="str">
        <f>IFERROR(IF([1]!KalkulaceTable[[#This Row],[Kód]]&lt;&gt;0,[1]!KalkulaceTable[[#This Row],[Kód]],""),"")</f>
        <v>L-TWRPI36140/26</v>
      </c>
      <c r="C212" s="5" t="str">
        <f ca="1">IF(Table9[[#This Row],[Code]]&lt;&gt;"",[1]!KalkulaceTable[[#This Row],[Název]],"")</f>
        <v>Desky na lavice borovice THERMOWOOD RADIATA 26x140x3600mm (4ks/bal),SHP</v>
      </c>
      <c r="D212" s="3">
        <f ca="1">IF(Table9[[#This Row],[Code]]&lt;&gt;"",[1]!KalkulaceTable[[#This Row],[cena P1 CZ]],"")</f>
        <v>328.99</v>
      </c>
      <c r="E212" s="6">
        <f ca="1">IF(Table9[[#This Row],[Code]]&lt;&gt;"",[1]!KalkulaceTable[[#This Row],[cena P1 SK]],"")</f>
        <v>13.5</v>
      </c>
    </row>
    <row r="213" spans="2:5" x14ac:dyDescent="0.3">
      <c r="B213" s="5" t="str">
        <f>IFERROR(IF([1]!KalkulaceTable[[#This Row],[Kód]]&lt;&gt;0,[1]!KalkulaceTable[[#This Row],[Kód]],""),"")</f>
        <v>L-TWAS21160/28</v>
      </c>
      <c r="C213" s="5" t="str">
        <f ca="1">IF(Table9[[#This Row],[Code]]&lt;&gt;"",[1]!KalkulaceTable[[#This Row],[Název]],"")</f>
        <v>Desky na lavice osika THERMOWOOD 28x160x2100mm (3ks/bal),SHP</v>
      </c>
      <c r="D213" s="3">
        <f ca="1">IF(Table9[[#This Row],[Code]]&lt;&gt;"",[1]!KalkulaceTable[[#This Row],[cena P1 CZ]],"")</f>
        <v>382.99</v>
      </c>
      <c r="E213" s="6">
        <f ca="1">IF(Table9[[#This Row],[Code]]&lt;&gt;"",[1]!KalkulaceTable[[#This Row],[cena P1 SK]],"")</f>
        <v>15.700000000000001</v>
      </c>
    </row>
    <row r="214" spans="2:5" x14ac:dyDescent="0.3">
      <c r="B214" s="5" t="str">
        <f>IFERROR(IF([1]!KalkulaceTable[[#This Row],[Kód]]&lt;&gt;0,[1]!KalkulaceTable[[#This Row],[Kód]],""),"")</f>
        <v>SR-AL3087</v>
      </c>
      <c r="C214" s="5" t="str">
        <f ca="1">IF(Table9[[#This Row],[Code]]&lt;&gt;"",[1]!KalkulaceTable[[#This Row],[Název]],"")</f>
        <v>Saunové palubky olše 15x82x3000mm (6ks/bal),SRP</v>
      </c>
      <c r="D214" s="3">
        <f ca="1">IF(Table9[[#This Row],[Code]]&lt;&gt;"",[1]!KalkulaceTable[[#This Row],[cena P1 CZ]],"")</f>
        <v>109.99</v>
      </c>
      <c r="E214" s="6">
        <f ca="1">IF(Table9[[#This Row],[Code]]&lt;&gt;"",[1]!KalkulaceTable[[#This Row],[cena P1 SK]],"")</f>
        <v>4.45</v>
      </c>
    </row>
    <row r="215" spans="2:5" x14ac:dyDescent="0.3">
      <c r="B215" s="5" t="str">
        <f>IFERROR(IF([1]!KalkulaceTable[[#This Row],[Kód]]&lt;&gt;0,[1]!KalkulaceTable[[#This Row],[Kód]],""),"")</f>
        <v>L-AB22HO</v>
      </c>
      <c r="C215" s="5" t="str">
        <f ca="1">IF(Table9[[#This Row],[Code]]&lt;&gt;"",[1]!KalkulaceTable[[#This Row],[Název]],"")</f>
        <v>Desky na lavice abachi 22x80x2200mm HO</v>
      </c>
      <c r="D215" s="3">
        <f ca="1">IF(Table9[[#This Row],[Code]]&lt;&gt;"",[1]!KalkulaceTable[[#This Row],[cena P1 CZ]],"")</f>
        <v>104.99</v>
      </c>
      <c r="E215" s="6">
        <f ca="1">IF(Table9[[#This Row],[Code]]&lt;&gt;"",[1]!KalkulaceTable[[#This Row],[cena P1 SK]],"")</f>
        <v>4.3</v>
      </c>
    </row>
    <row r="216" spans="2:5" x14ac:dyDescent="0.3">
      <c r="B216" s="5" t="str">
        <f>IFERROR(IF([1]!KalkulaceTable[[#This Row],[Kód]]&lt;&gt;0,[1]!KalkulaceTable[[#This Row],[Kód]],""),"")</f>
        <v>CMAS21k</v>
      </c>
      <c r="C216" s="5" t="str">
        <f ca="1">IF(Table9[[#This Row],[Code]]&lt;&gt;"",[1]!KalkulaceTable[[#This Row],[Název]],"")</f>
        <v>Překrývací lišta - Osika 14x60x2100mm</v>
      </c>
      <c r="D216" s="3">
        <f ca="1">IF(Table9[[#This Row],[Code]]&lt;&gt;"",[1]!KalkulaceTable[[#This Row],[cena P1 CZ]],"")</f>
        <v>170.99</v>
      </c>
      <c r="E216" s="6">
        <f ca="1">IF(Table9[[#This Row],[Code]]&lt;&gt;"",[1]!KalkulaceTable[[#This Row],[cena P1 SK]],"")</f>
        <v>6.95</v>
      </c>
    </row>
    <row r="217" spans="2:5" x14ac:dyDescent="0.3">
      <c r="B217" s="5" t="str">
        <f>IFERROR(IF([1]!KalkulaceTable[[#This Row],[Kód]]&lt;&gt;0,[1]!KalkulaceTable[[#This Row],[Kód]],""),"")</f>
        <v>BE21AS</v>
      </c>
      <c r="C217" s="5" t="str">
        <f ca="1">IF(Table9[[#This Row],[Code]]&lt;&gt;"",[1]!KalkulaceTable[[#This Row],[Název]],"")</f>
        <v>Podkolenní opěrka, osika 14x300x2100 mm</v>
      </c>
      <c r="D217" s="3">
        <f ca="1">IF(Table9[[#This Row],[Code]]&lt;&gt;"",[1]!KalkulaceTable[[#This Row],[cena P1 CZ]],"")</f>
        <v>1524.99</v>
      </c>
      <c r="E217" s="6">
        <f ca="1">IF(Table9[[#This Row],[Code]]&lt;&gt;"",[1]!KalkulaceTable[[#This Row],[cena P1 SK]],"")</f>
        <v>62.45</v>
      </c>
    </row>
    <row r="218" spans="2:5" x14ac:dyDescent="0.3">
      <c r="B218" s="5" t="str">
        <f>IFERROR(IF([1]!KalkulaceTable[[#This Row],[Kód]]&lt;&gt;0,[1]!KalkulaceTable[[#This Row],[Kód]],""),"")</f>
        <v>L-AB34</v>
      </c>
      <c r="C218" s="5" t="str">
        <f ca="1">IF(Table9[[#This Row],[Code]]&lt;&gt;"",[1]!KalkulaceTable[[#This Row],[Název]],"")</f>
        <v>Desky na lavice abachi 22x80x3400mm</v>
      </c>
      <c r="D218" s="3">
        <f ca="1">IF(Table9[[#This Row],[Code]]&lt;&gt;"",[1]!KalkulaceTable[[#This Row],[cena P1 CZ]],"")</f>
        <v>109.99</v>
      </c>
      <c r="E218" s="6">
        <f ca="1">IF(Table9[[#This Row],[Code]]&lt;&gt;"",[1]!KalkulaceTable[[#This Row],[cena P1 SK]],"")</f>
        <v>4.3</v>
      </c>
    </row>
    <row r="219" spans="2:5" x14ac:dyDescent="0.3">
      <c r="B219" s="5" t="str">
        <f>IFERROR(IF([1]!KalkulaceTable[[#This Row],[Kód]]&lt;&gt;0,[1]!KalkulaceTable[[#This Row],[Kód]],""),"")</f>
        <v>IMAL21c</v>
      </c>
      <c r="C219" s="5" t="str">
        <f ca="1">IF(Table9[[#This Row],[Code]]&lt;&gt;"",[1]!KalkulaceTable[[#This Row],[Název]],"")</f>
        <v>Čtveratá lišta vnitřní - Olše 21x21x2100mm</v>
      </c>
      <c r="D219" s="3">
        <f ca="1">IF(Table9[[#This Row],[Code]]&lt;&gt;"",[1]!KalkulaceTable[[#This Row],[cena P1 CZ]],"")</f>
        <v>123.99</v>
      </c>
      <c r="E219" s="6">
        <f ca="1">IF(Table9[[#This Row],[Code]]&lt;&gt;"",[1]!KalkulaceTable[[#This Row],[cena P1 SK]],"")</f>
        <v>5.0500000000000007</v>
      </c>
    </row>
    <row r="220" spans="2:5" x14ac:dyDescent="0.3">
      <c r="B220" s="5" t="str">
        <f>IFERROR(IF([1]!KalkulaceTable[[#This Row],[Kód]]&lt;&gt;0,[1]!KalkulaceTable[[#This Row],[Kód]],""),"")</f>
        <v>L-AB23/25HO</v>
      </c>
      <c r="C220" s="5" t="str">
        <f ca="1">IF(Table9[[#This Row],[Code]]&lt;&gt;"",[1]!KalkulaceTable[[#This Row],[Název]],"")</f>
        <v>Desky na lavice abachi 25x95x2300mm HO</v>
      </c>
      <c r="D220" s="3">
        <f ca="1">IF(Table9[[#This Row],[Code]]&lt;&gt;"",[1]!KalkulaceTable[[#This Row],[cena P1 CZ]],"")</f>
        <v>140.99</v>
      </c>
      <c r="E220" s="6">
        <f ca="1">IF(Table9[[#This Row],[Code]]&lt;&gt;"",[1]!KalkulaceTable[[#This Row],[cena P1 SK]],"")</f>
        <v>5.75</v>
      </c>
    </row>
    <row r="221" spans="2:5" x14ac:dyDescent="0.3">
      <c r="B221" s="5" t="str">
        <f>IFERROR(IF([1]!KalkulaceTable[[#This Row],[Kód]]&lt;&gt;0,[1]!KalkulaceTable[[#This Row],[Kód]],""),"")</f>
        <v>mP-SP21</v>
      </c>
      <c r="C221" s="5" t="str">
        <f ca="1">IF(Table9[[#This Row],[Code]]&lt;&gt;"",[1]!KalkulaceTable[[#This Row],[Název]],"")</f>
        <v>Saunové palubky smrk 14x95x2100mm (8ks/bal),STP</v>
      </c>
      <c r="D221" s="3">
        <f ca="1">IF(Table9[[#This Row],[Code]]&lt;&gt;"",[1]!KalkulaceTable[[#This Row],[cena P1 CZ]],"")</f>
        <v>56.99</v>
      </c>
      <c r="E221" s="6">
        <f ca="1">IF(Table9[[#This Row],[Code]]&lt;&gt;"",[1]!KalkulaceTable[[#This Row],[cena P1 SK]],"")</f>
        <v>2.25</v>
      </c>
    </row>
    <row r="222" spans="2:5" x14ac:dyDescent="0.3">
      <c r="B222" s="5" t="str">
        <f>IFERROR(IF([1]!KalkulaceTable[[#This Row],[Kód]]&lt;&gt;0,[1]!KalkulaceTable[[#This Row],[Kód]],""),"")</f>
        <v>mP-SP24</v>
      </c>
      <c r="C222" s="5" t="str">
        <f ca="1">IF(Table9[[#This Row],[Code]]&lt;&gt;"",[1]!KalkulaceTable[[#This Row],[Název]],"")</f>
        <v>Saunové palubky smrk 14x95x2400mm (8ks/bal),STP</v>
      </c>
      <c r="D222" s="3">
        <f ca="1">IF(Table9[[#This Row],[Code]]&lt;&gt;"",[1]!KalkulaceTable[[#This Row],[cena P1 CZ]],"")</f>
        <v>56.99</v>
      </c>
      <c r="E222" s="6">
        <f ca="1">IF(Table9[[#This Row],[Code]]&lt;&gt;"",[1]!KalkulaceTable[[#This Row],[cena P1 SK]],"")</f>
        <v>2.25</v>
      </c>
    </row>
    <row r="223" spans="2:5" x14ac:dyDescent="0.3">
      <c r="B223" s="5" t="str">
        <f>IFERROR(IF([1]!KalkulaceTable[[#This Row],[Kód]]&lt;&gt;0,[1]!KalkulaceTable[[#This Row],[Kód]],""),"")</f>
        <v>mP-SP27</v>
      </c>
      <c r="C223" s="5" t="str">
        <f ca="1">IF(Table9[[#This Row],[Code]]&lt;&gt;"",[1]!KalkulaceTable[[#This Row],[Název]],"")</f>
        <v>Saunové palubky smrk 14x95x2700mm (8ks/bal),STP</v>
      </c>
      <c r="D223" s="3">
        <f ca="1">IF(Table9[[#This Row],[Code]]&lt;&gt;"",[1]!KalkulaceTable[[#This Row],[cena P1 CZ]],"")</f>
        <v>56.99</v>
      </c>
      <c r="E223" s="6">
        <f ca="1">IF(Table9[[#This Row],[Code]]&lt;&gt;"",[1]!KalkulaceTable[[#This Row],[cena P1 SK]],"")</f>
        <v>2.25</v>
      </c>
    </row>
    <row r="224" spans="2:5" x14ac:dyDescent="0.3">
      <c r="B224" s="5" t="str">
        <f>IFERROR(IF([1]!KalkulaceTable[[#This Row],[Kód]]&lt;&gt;0,[1]!KalkulaceTable[[#This Row],[Kód]],""),"")</f>
        <v>mP-SP30</v>
      </c>
      <c r="C224" s="5" t="str">
        <f ca="1">IF(Table9[[#This Row],[Code]]&lt;&gt;"",[1]!KalkulaceTable[[#This Row],[Název]],"")</f>
        <v>Saunové palubky smrk 14x95x3000mm (8ks/bal),STP</v>
      </c>
      <c r="D224" s="3">
        <f ca="1">IF(Table9[[#This Row],[Code]]&lt;&gt;"",[1]!KalkulaceTable[[#This Row],[cena P1 CZ]],"")</f>
        <v>56.99</v>
      </c>
      <c r="E224" s="6">
        <f ca="1">IF(Table9[[#This Row],[Code]]&lt;&gt;"",[1]!KalkulaceTable[[#This Row],[cena P1 SK]],"")</f>
        <v>2.25</v>
      </c>
    </row>
    <row r="225" spans="2:5" x14ac:dyDescent="0.3">
      <c r="B225" s="5" t="str">
        <f>IFERROR(IF([1]!KalkulaceTable[[#This Row],[Kód]]&lt;&gt;0,[1]!KalkulaceTable[[#This Row],[Kód]],""),"")</f>
        <v>OMAL24-42</v>
      </c>
      <c r="C225" s="5" t="str">
        <f ca="1">IF(Table9[[#This Row],[Code]]&lt;&gt;"",[1]!KalkulaceTable[[#This Row],[Název]],"")</f>
        <v>Rohová lišta vnější - Olše 28x42x2400mm</v>
      </c>
      <c r="D225" s="3">
        <f ca="1">IF(Table9[[#This Row],[Code]]&lt;&gt;"",[1]!KalkulaceTable[[#This Row],[cena P1 CZ]],"")</f>
        <v>262.99</v>
      </c>
      <c r="E225" s="6">
        <f ca="1">IF(Table9[[#This Row],[Code]]&lt;&gt;"",[1]!KalkulaceTable[[#This Row],[cena P1 SK]],"")</f>
        <v>10.75</v>
      </c>
    </row>
    <row r="226" spans="2:5" x14ac:dyDescent="0.3">
      <c r="B226" s="5" t="str">
        <f>IFERROR(IF([1]!KalkulaceTable[[#This Row],[Kód]]&lt;&gt;0,[1]!KalkulaceTable[[#This Row],[Kód]],""),"")</f>
        <v>CON-TS-48</v>
      </c>
      <c r="C226" s="5" t="str">
        <f ca="1">IF(Table9[[#This Row],[Code]]&lt;&gt;"",[1]!KalkulaceTable[[#This Row],[Název]],"")</f>
        <v>Konstrukční hranol 42x68x4800 THERMOWOOD, smrk</v>
      </c>
      <c r="D226" s="3">
        <f ca="1">IF(Table9[[#This Row],[Code]]&lt;&gt;"",[1]!KalkulaceTable[[#This Row],[cena P1 CZ]],"")</f>
        <v>587.99</v>
      </c>
      <c r="E226" s="6">
        <f ca="1">IF(Table9[[#This Row],[Code]]&lt;&gt;"",[1]!KalkulaceTable[[#This Row],[cena P1 SK]],"")</f>
        <v>23.55</v>
      </c>
    </row>
    <row r="227" spans="2:5" x14ac:dyDescent="0.3">
      <c r="B227" s="5" t="str">
        <f>IFERROR(IF([1]!KalkulaceTable[[#This Row],[Kód]]&lt;&gt;0,[1]!KalkulaceTable[[#This Row],[Kód]],""),"")</f>
        <v>L-TWAS2165/28</v>
      </c>
      <c r="C227" s="5" t="str">
        <f ca="1">IF(Table9[[#This Row],[Code]]&lt;&gt;"",[1]!KalkulaceTable[[#This Row],[Název]],"")</f>
        <v>Desky na lavice osika THERMOWOOD 28x65x2100mm (4ks/bal),SHP</v>
      </c>
      <c r="D227" s="3">
        <f ca="1">IF(Table9[[#This Row],[Code]]&lt;&gt;"",[1]!KalkulaceTable[[#This Row],[cena P1 CZ]],"")</f>
        <v>127.99</v>
      </c>
      <c r="E227" s="6">
        <f ca="1">IF(Table9[[#This Row],[Code]]&lt;&gt;"",[1]!KalkulaceTable[[#This Row],[cena P1 SK]],"")</f>
        <v>5.2</v>
      </c>
    </row>
    <row r="228" spans="2:5" x14ac:dyDescent="0.3">
      <c r="B228" s="5" t="str">
        <f>IFERROR(IF([1]!KalkulaceTable[[#This Row],[Kód]]&lt;&gt;0,[1]!KalkulaceTable[[#This Row],[Kód]],""),"")</f>
        <v>CMTWAS21</v>
      </c>
      <c r="C228" s="5" t="str">
        <f ca="1">IF(Table9[[#This Row],[Code]]&lt;&gt;"",[1]!KalkulaceTable[[#This Row],[Název]],"")</f>
        <v>Překrývací lišta - Osika THERMOWOOD 12x42x2100mm</v>
      </c>
      <c r="D228" s="3">
        <f ca="1">IF(Table9[[#This Row],[Code]]&lt;&gt;"",[1]!KalkulaceTable[[#This Row],[cena P1 CZ]],"")</f>
        <v>199.99</v>
      </c>
      <c r="E228" s="6">
        <f ca="1">IF(Table9[[#This Row],[Code]]&lt;&gt;"",[1]!KalkulaceTable[[#This Row],[cena P1 SK]],"")</f>
        <v>8.2000000000000011</v>
      </c>
    </row>
    <row r="229" spans="2:5" x14ac:dyDescent="0.3">
      <c r="B229" s="5" t="str">
        <f>IFERROR(IF([1]!KalkulaceTable[[#This Row],[Kód]]&lt;&gt;0,[1]!KalkulaceTable[[#This Row],[Kód]],""),"")</f>
        <v>L-TWAS2465/28</v>
      </c>
      <c r="C229" s="5" t="str">
        <f ca="1">IF(Table9[[#This Row],[Code]]&lt;&gt;"",[1]!KalkulaceTable[[#This Row],[Název]],"")</f>
        <v>Desky na lavice osika THERMOWOOD 28x65x2400mm (4ks/bal),SHP</v>
      </c>
      <c r="D229" s="3">
        <f ca="1">IF(Table9[[#This Row],[Code]]&lt;&gt;"",[1]!KalkulaceTable[[#This Row],[cena P1 CZ]],"")</f>
        <v>130.99</v>
      </c>
      <c r="E229" s="6">
        <f ca="1">IF(Table9[[#This Row],[Code]]&lt;&gt;"",[1]!KalkulaceTable[[#This Row],[cena P1 SK]],"")</f>
        <v>5.3000000000000007</v>
      </c>
    </row>
    <row r="230" spans="2:5" x14ac:dyDescent="0.3">
      <c r="B230" s="5" t="str">
        <f>IFERROR(IF([1]!KalkulaceTable[[#This Row],[Kód]]&lt;&gt;0,[1]!KalkulaceTable[[#This Row],[Kód]],""),"")</f>
        <v>IMTWRPI24c</v>
      </c>
      <c r="C230" s="5" t="str">
        <f ca="1">IF(Table9[[#This Row],[Code]]&lt;&gt;"",[1]!KalkulaceTable[[#This Row],[Název]],"")</f>
        <v>Vnitřní lišta čtveratá - Thermoborovice Radiata 21x21x2400mm</v>
      </c>
      <c r="D230" s="3">
        <f ca="1">IF(Table9[[#This Row],[Code]]&lt;&gt;"",[1]!KalkulaceTable[[#This Row],[cena P1 CZ]],"")</f>
        <v>196.99</v>
      </c>
      <c r="E230" s="6">
        <f ca="1">IF(Table9[[#This Row],[Code]]&lt;&gt;"",[1]!KalkulaceTable[[#This Row],[cena P1 SK]],"")</f>
        <v>8.0500000000000007</v>
      </c>
    </row>
    <row r="231" spans="2:5" x14ac:dyDescent="0.3">
      <c r="B231" s="5" t="str">
        <f>IFERROR(IF([1]!KalkulaceTable[[#This Row],[Kód]]&lt;&gt;0,[1]!KalkulaceTable[[#This Row],[Kód]],""),"")</f>
        <v>P-TWAL2768</v>
      </c>
      <c r="C231" s="5" t="str">
        <f ca="1">IF(Table9[[#This Row],[Code]]&lt;&gt;"",[1]!KalkulaceTable[[#This Row],[Název]],"")</f>
        <v>Saunové palubky olše THERMOWOOD 15x68x2700mm (6ks/bal),STP</v>
      </c>
      <c r="D231" s="3">
        <f ca="1">IF(Table9[[#This Row],[Code]]&lt;&gt;"",[1]!KalkulaceTable[[#This Row],[cena P1 CZ]],"")</f>
        <v>70.989999999999995</v>
      </c>
      <c r="E231" s="6">
        <f ca="1">IF(Table9[[#This Row],[Code]]&lt;&gt;"",[1]!KalkulaceTable[[#This Row],[cena P1 SK]],"")</f>
        <v>2.85</v>
      </c>
    </row>
    <row r="232" spans="2:5" x14ac:dyDescent="0.3">
      <c r="B232" s="5" t="str">
        <f>IFERROR(IF([1]!KalkulaceTable[[#This Row],[Kód]]&lt;&gt;0,[1]!KalkulaceTable[[#This Row],[Kód]],""),"")</f>
        <v>CMAL21</v>
      </c>
      <c r="C232" s="5" t="str">
        <f ca="1">IF(Table9[[#This Row],[Code]]&lt;&gt;"",[1]!KalkulaceTable[[#This Row],[Název]],"")</f>
        <v>Překrývací lišta - Olše 12x42x2100mm</v>
      </c>
      <c r="D232" s="3">
        <f ca="1">IF(Table9[[#This Row],[Code]]&lt;&gt;"",[1]!KalkulaceTable[[#This Row],[cena P1 CZ]],"")</f>
        <v>173.99</v>
      </c>
      <c r="E232" s="6">
        <f ca="1">IF(Table9[[#This Row],[Code]]&lt;&gt;"",[1]!KalkulaceTable[[#This Row],[cena P1 SK]],"")</f>
        <v>7.15</v>
      </c>
    </row>
    <row r="233" spans="2:5" x14ac:dyDescent="0.3">
      <c r="B233" s="5" t="str">
        <f>IFERROR(IF([1]!KalkulaceTable[[#This Row],[Kód]]&lt;&gt;0,[1]!KalkulaceTable[[#This Row],[Kód]],""),"")</f>
        <v>P-AS2468</v>
      </c>
      <c r="C233" s="5" t="str">
        <f ca="1">IF(Table9[[#This Row],[Code]]&lt;&gt;"",[1]!KalkulaceTable[[#This Row],[Název]],"")</f>
        <v>Saunové palubky osika 15x68x2400mm (6ks/bal),STP</v>
      </c>
      <c r="D233" s="3">
        <f ca="1">IF(Table9[[#This Row],[Code]]&lt;&gt;"",[1]!KalkulaceTable[[#This Row],[cena P1 CZ]],"")</f>
        <v>85.99</v>
      </c>
      <c r="E233" s="6">
        <f ca="1">IF(Table9[[#This Row],[Code]]&lt;&gt;"",[1]!KalkulaceTable[[#This Row],[cena P1 SK]],"")</f>
        <v>3.5</v>
      </c>
    </row>
    <row r="234" spans="2:5" x14ac:dyDescent="0.3">
      <c r="B234" s="5" t="str">
        <f>IFERROR(IF([1]!KalkulaceTable[[#This Row],[Kód]]&lt;&gt;0,[1]!KalkulaceTable[[#This Row],[Kód]],""),"")</f>
        <v>L-AS15</v>
      </c>
      <c r="C234" s="5" t="str">
        <f ca="1">IF(Table9[[#This Row],[Code]]&lt;&gt;"",[1]!KalkulaceTable[[#This Row],[Název]],"")</f>
        <v>Desky na lavice osika 21x90x1500mm (5ks/bal),SHP</v>
      </c>
      <c r="D234" s="3">
        <f ca="1">IF(Table9[[#This Row],[Code]]&lt;&gt;"",[1]!KalkulaceTable[[#This Row],[cena P1 CZ]],"")</f>
        <v>115.99</v>
      </c>
      <c r="E234" s="6">
        <f ca="1">IF(Table9[[#This Row],[Code]]&lt;&gt;"",[1]!KalkulaceTable[[#This Row],[cena P1 SK]],"")</f>
        <v>4.7</v>
      </c>
    </row>
    <row r="235" spans="2:5" x14ac:dyDescent="0.3">
      <c r="B235" s="5" t="str">
        <f>IFERROR(IF([1]!KalkulaceTable[[#This Row],[Kód]]&lt;&gt;0,[1]!KalkulaceTable[[#This Row],[Kód]],""),"")</f>
        <v>OMTWAS24-42</v>
      </c>
      <c r="C235" s="5" t="str">
        <f ca="1">IF(Table9[[#This Row],[Code]]&lt;&gt;"",[1]!KalkulaceTable[[#This Row],[Název]],"")</f>
        <v>Rohová lišta vnější - Osika THERMOWOOD 28x42x2400mm</v>
      </c>
      <c r="D235" s="3">
        <f ca="1">IF(Table9[[#This Row],[Code]]&lt;&gt;"",[1]!KalkulaceTable[[#This Row],[cena P1 CZ]],"")</f>
        <v>265.99</v>
      </c>
      <c r="E235" s="6">
        <f ca="1">IF(Table9[[#This Row],[Code]]&lt;&gt;"",[1]!KalkulaceTable[[#This Row],[cena P1 SK]],"")</f>
        <v>10.9</v>
      </c>
    </row>
    <row r="236" spans="2:5" x14ac:dyDescent="0.3">
      <c r="B236" s="5" t="str">
        <f>IFERROR(IF([1]!KalkulaceTable[[#This Row],[Kód]]&lt;&gt;0,[1]!KalkulaceTable[[#This Row],[Kód]],""),"")</f>
        <v>CON-TS-33</v>
      </c>
      <c r="C236" s="5" t="str">
        <f ca="1">IF(Table9[[#This Row],[Code]]&lt;&gt;"",[1]!KalkulaceTable[[#This Row],[Název]],"")</f>
        <v>Konstrukční hranol 42x68x3300 THERMOWOOD, smrk</v>
      </c>
      <c r="D236" s="3">
        <f ca="1">IF(Table9[[#This Row],[Code]]&lt;&gt;"",[1]!KalkulaceTable[[#This Row],[cena P1 CZ]],"")</f>
        <v>424.99</v>
      </c>
      <c r="E236" s="6">
        <f ca="1">IF(Table9[[#This Row],[Code]]&lt;&gt;"",[1]!KalkulaceTable[[#This Row],[cena P1 SK]],"")</f>
        <v>17.150000000000002</v>
      </c>
    </row>
    <row r="237" spans="2:5" x14ac:dyDescent="0.3">
      <c r="B237" s="5" t="str">
        <f>IFERROR(IF([1]!KalkulaceTable[[#This Row],[Kód]]&lt;&gt;0,[1]!KalkulaceTable[[#This Row],[Kód]],""),"")</f>
        <v>CMAL21h</v>
      </c>
      <c r="C237" s="5" t="str">
        <f ca="1">IF(Table9[[#This Row],[Code]]&lt;&gt;"",[1]!KalkulaceTable[[#This Row],[Název]],"")</f>
        <v>Překrývací lišta - Olše 15x45x2100mm</v>
      </c>
      <c r="D237" s="3">
        <f ca="1">IF(Table9[[#This Row],[Code]]&lt;&gt;"",[1]!KalkulaceTable[[#This Row],[cena P1 CZ]],"")</f>
        <v>173.99</v>
      </c>
      <c r="E237" s="6">
        <f ca="1">IF(Table9[[#This Row],[Code]]&lt;&gt;"",[1]!KalkulaceTable[[#This Row],[cena P1 SK]],"")</f>
        <v>7.15</v>
      </c>
    </row>
    <row r="238" spans="2:5" x14ac:dyDescent="0.3">
      <c r="B238" s="5" t="str">
        <f>IFERROR(IF([1]!KalkulaceTable[[#This Row],[Kód]]&lt;&gt;0,[1]!KalkulaceTable[[#This Row],[Kód]],""),"")</f>
        <v>IMAS21c</v>
      </c>
      <c r="C238" s="5" t="str">
        <f ca="1">IF(Table9[[#This Row],[Code]]&lt;&gt;"",[1]!KalkulaceTable[[#This Row],[Název]],"")</f>
        <v>Čtveratá lišta vnitřní - Osika 21x21x2100mm</v>
      </c>
      <c r="D238" s="3">
        <f ca="1">IF(Table9[[#This Row],[Code]]&lt;&gt;"",[1]!KalkulaceTable[[#This Row],[cena P1 CZ]],"")</f>
        <v>145.99</v>
      </c>
      <c r="E238" s="6">
        <f ca="1">IF(Table9[[#This Row],[Code]]&lt;&gt;"",[1]!KalkulaceTable[[#This Row],[cena P1 SK]],"")</f>
        <v>5.95</v>
      </c>
    </row>
    <row r="239" spans="2:5" x14ac:dyDescent="0.3">
      <c r="B239" s="5" t="str">
        <f>IFERROR(IF([1]!KalkulaceTable[[#This Row],[Kód]]&lt;&gt;0,[1]!KalkulaceTable[[#This Row],[Kód]],""),"")</f>
        <v>CMTWAS24</v>
      </c>
      <c r="C239" s="5" t="str">
        <f ca="1">IF(Table9[[#This Row],[Code]]&lt;&gt;"",[1]!KalkulaceTable[[#This Row],[Název]],"")</f>
        <v>Překrývací lišta - Osika THERMOWOOD 12x42x2400mm</v>
      </c>
      <c r="D239" s="3">
        <f ca="1">IF(Table9[[#This Row],[Code]]&lt;&gt;"",[1]!KalkulaceTable[[#This Row],[cena P1 CZ]],"")</f>
        <v>224.99</v>
      </c>
      <c r="E239" s="6">
        <f ca="1">IF(Table9[[#This Row],[Code]]&lt;&gt;"",[1]!KalkulaceTable[[#This Row],[cena P1 SK]],"")</f>
        <v>9.25</v>
      </c>
    </row>
    <row r="240" spans="2:5" x14ac:dyDescent="0.3">
      <c r="B240" s="5" t="str">
        <f>IFERROR(IF([1]!KalkulaceTable[[#This Row],[Kód]]&lt;&gt;0,[1]!KalkulaceTable[[#This Row],[Kód]],""),"")</f>
        <v>OMAS24-42</v>
      </c>
      <c r="C240" s="5" t="str">
        <f ca="1">IF(Table9[[#This Row],[Code]]&lt;&gt;"",[1]!KalkulaceTable[[#This Row],[Název]],"")</f>
        <v>Rohová lišta vnější - Osika 28x42x2400mm</v>
      </c>
      <c r="D240" s="3">
        <f ca="1">IF(Table9[[#This Row],[Code]]&lt;&gt;"",[1]!KalkulaceTable[[#This Row],[cena P1 CZ]],"")</f>
        <v>280.99</v>
      </c>
      <c r="E240" s="6">
        <f ca="1">IF(Table9[[#This Row],[Code]]&lt;&gt;"",[1]!KalkulaceTable[[#This Row],[cena P1 SK]],"")</f>
        <v>11.5</v>
      </c>
    </row>
    <row r="241" spans="2:5" x14ac:dyDescent="0.3">
      <c r="B241" s="5" t="str">
        <f>IFERROR(IF([1]!KalkulaceTable[[#This Row],[Kód]]&lt;&gt;0,[1]!KalkulaceTable[[#This Row],[Kód]],""),"")</f>
        <v>L-AB23HO</v>
      </c>
      <c r="C241" s="5" t="str">
        <f ca="1">IF(Table9[[#This Row],[Code]]&lt;&gt;"",[1]!KalkulaceTable[[#This Row],[Název]],"")</f>
        <v>Desky na lavice abachi 22x80x2300mm HO</v>
      </c>
      <c r="D241" s="3">
        <f ca="1">IF(Table9[[#This Row],[Code]]&lt;&gt;"",[1]!KalkulaceTable[[#This Row],[cena P1 CZ]],"")</f>
        <v>104.99</v>
      </c>
      <c r="E241" s="6">
        <f ca="1">IF(Table9[[#This Row],[Code]]&lt;&gt;"",[1]!KalkulaceTable[[#This Row],[cena P1 SK]],"")</f>
        <v>4.3</v>
      </c>
    </row>
    <row r="242" spans="2:5" x14ac:dyDescent="0.3">
      <c r="B242" s="5" t="str">
        <f>IFERROR(IF([1]!KalkulaceTable[[#This Row],[Kód]]&lt;&gt;0,[1]!KalkulaceTable[[#This Row],[Kód]],""),"")</f>
        <v>CMTWAS24h</v>
      </c>
      <c r="C242" s="5" t="str">
        <f ca="1">IF(Table9[[#This Row],[Code]]&lt;&gt;"",[1]!KalkulaceTable[[#This Row],[Název]],"")</f>
        <v>Překrývací lišta - Osika THERMOWOOD 15x45x2400mm</v>
      </c>
      <c r="D242" s="3">
        <f ca="1">IF(Table9[[#This Row],[Code]]&lt;&gt;"",[1]!KalkulaceTable[[#This Row],[cena P1 CZ]],"")</f>
        <v>192.99</v>
      </c>
      <c r="E242" s="6">
        <f ca="1">IF(Table9[[#This Row],[Code]]&lt;&gt;"",[1]!KalkulaceTable[[#This Row],[cena P1 SK]],"")</f>
        <v>7.8500000000000005</v>
      </c>
    </row>
    <row r="243" spans="2:5" x14ac:dyDescent="0.3">
      <c r="B243" s="5" t="str">
        <f>IFERROR(IF([1]!KalkulaceTable[[#This Row],[Kód]]&lt;&gt;0,[1]!KalkulaceTable[[#This Row],[Kód]],""),"")</f>
        <v>CMTWASSET6</v>
      </c>
      <c r="C243" s="5" t="str">
        <f ca="1">IF(Table9[[#This Row],[Code]]&lt;&gt;"",[1]!KalkulaceTable[[#This Row],[Název]],"")</f>
        <v>Sada překrývacích lišt THERMOWOOD Osika 12x42 (2x2400 + 1x1200)</v>
      </c>
      <c r="D243" s="3">
        <f ca="1">IF(Table9[[#This Row],[Code]]&lt;&gt;"",[1]!KalkulaceTable[[#This Row],[cena P1 CZ]],"")</f>
        <v>554.99</v>
      </c>
      <c r="E243" s="6">
        <f ca="1">IF(Table9[[#This Row],[Code]]&lt;&gt;"",[1]!KalkulaceTable[[#This Row],[cena P1 SK]],"")</f>
        <v>22.75</v>
      </c>
    </row>
    <row r="244" spans="2:5" x14ac:dyDescent="0.3">
      <c r="B244" s="5" t="str">
        <f>IFERROR(IF([1]!KalkulaceTable[[#This Row],[Kód]]&lt;&gt;0,[1]!KalkulaceTable[[#This Row],[Kód]],""),"")</f>
        <v>CON-TS-36</v>
      </c>
      <c r="C244" s="5" t="str">
        <f ca="1">IF(Table9[[#This Row],[Code]]&lt;&gt;"",[1]!KalkulaceTable[[#This Row],[Název]],"")</f>
        <v>Konstrukční hranol 42x68x3600 THERMOWOOD, smrk</v>
      </c>
      <c r="D244" s="3">
        <f ca="1">IF(Table9[[#This Row],[Code]]&lt;&gt;"",[1]!KalkulaceTable[[#This Row],[cena P1 CZ]],"")</f>
        <v>452.99</v>
      </c>
      <c r="E244" s="6">
        <f ca="1">IF(Table9[[#This Row],[Code]]&lt;&gt;"",[1]!KalkulaceTable[[#This Row],[cena P1 SK]],"")</f>
        <v>18.25</v>
      </c>
    </row>
    <row r="245" spans="2:5" x14ac:dyDescent="0.3">
      <c r="B245" s="5" t="str">
        <f>IFERROR(IF([1]!KalkulaceTable[[#This Row],[Kód]]&lt;&gt;0,[1]!KalkulaceTable[[#This Row],[Kód]],""),"")</f>
        <v>S-TWRPI21</v>
      </c>
      <c r="C245" s="5" t="str">
        <f ca="1">IF(Table9[[#This Row],[Code]]&lt;&gt;"",[1]!KalkulaceTable[[#This Row],[Název]],"")</f>
        <v>Saunové palubky borovice THERMOWOOD RADIATA 15x90x2100mm (6ks/bal),STS4</v>
      </c>
      <c r="D245" s="3">
        <f ca="1">IF(Table9[[#This Row],[Code]]&lt;&gt;"",[1]!KalkulaceTable[[#This Row],[cena P1 CZ]],"")</f>
        <v>134.99</v>
      </c>
      <c r="E245" s="6">
        <f ca="1">IF(Table9[[#This Row],[Code]]&lt;&gt;"",[1]!KalkulaceTable[[#This Row],[cena P1 SK]],"")</f>
        <v>5.5</v>
      </c>
    </row>
    <row r="246" spans="2:5" x14ac:dyDescent="0.3">
      <c r="B246" s="5" t="str">
        <f>IFERROR(IF([1]!KalkulaceTable[[#This Row],[Kód]]&lt;&gt;0,[1]!KalkulaceTable[[#This Row],[Kód]],""),"")</f>
        <v>S-TWRPI24</v>
      </c>
      <c r="C246" s="5" t="str">
        <f ca="1">IF(Table9[[#This Row],[Code]]&lt;&gt;"",[1]!KalkulaceTable[[#This Row],[Název]],"")</f>
        <v>Saunové palubky borovice THERMOWOOD RADIATA 15x90x2400mm (6ks/bal),STS4</v>
      </c>
      <c r="D246" s="3">
        <f ca="1">IF(Table9[[#This Row],[Code]]&lt;&gt;"",[1]!KalkulaceTable[[#This Row],[cena P1 CZ]],"")</f>
        <v>134.99</v>
      </c>
      <c r="E246" s="6">
        <f ca="1">IF(Table9[[#This Row],[Code]]&lt;&gt;"",[1]!KalkulaceTable[[#This Row],[cena P1 SK]],"")</f>
        <v>5.5</v>
      </c>
    </row>
    <row r="247" spans="2:5" x14ac:dyDescent="0.3">
      <c r="B247" s="5" t="str">
        <f>IFERROR(IF([1]!KalkulaceTable[[#This Row],[Kód]]&lt;&gt;0,[1]!KalkulaceTable[[#This Row],[Kód]],""),"")</f>
        <v>L-AB24/25HO</v>
      </c>
      <c r="C247" s="5" t="str">
        <f ca="1">IF(Table9[[#This Row],[Code]]&lt;&gt;"",[1]!KalkulaceTable[[#This Row],[Název]],"")</f>
        <v>Desky na lavice abachi 25x95x2400mm HO</v>
      </c>
      <c r="D247" s="3">
        <f ca="1">IF(Table9[[#This Row],[Code]]&lt;&gt;"",[1]!KalkulaceTable[[#This Row],[cena P1 CZ]],"")</f>
        <v>136.99</v>
      </c>
      <c r="E247" s="6">
        <f ca="1">IF(Table9[[#This Row],[Code]]&lt;&gt;"",[1]!KalkulaceTable[[#This Row],[cena P1 SK]],"")</f>
        <v>5.6000000000000005</v>
      </c>
    </row>
    <row r="248" spans="2:5" x14ac:dyDescent="0.3">
      <c r="B248" s="5" t="str">
        <f>IFERROR(IF([1]!KalkulaceTable[[#This Row],[Kód]]&lt;&gt;0,[1]!KalkulaceTable[[#This Row],[Kód]],""),"")</f>
        <v>OMTWAS21-42</v>
      </c>
      <c r="C248" s="5" t="str">
        <f ca="1">IF(Table9[[#This Row],[Code]]&lt;&gt;"",[1]!KalkulaceTable[[#This Row],[Název]],"")</f>
        <v>Rohová lišta vnější - Osika THERMOWOOD 28x42x2100mm</v>
      </c>
      <c r="D248" s="3">
        <f ca="1">IF(Table9[[#This Row],[Code]]&lt;&gt;"",[1]!KalkulaceTable[[#This Row],[cena P1 CZ]],"")</f>
        <v>234.99</v>
      </c>
      <c r="E248" s="6">
        <f ca="1">IF(Table9[[#This Row],[Code]]&lt;&gt;"",[1]!KalkulaceTable[[#This Row],[cena P1 SK]],"")</f>
        <v>9.6000000000000014</v>
      </c>
    </row>
    <row r="249" spans="2:5" x14ac:dyDescent="0.3">
      <c r="B249" s="5" t="str">
        <f>IFERROR(IF([1]!KalkulaceTable[[#This Row],[Kód]]&lt;&gt;0,[1]!KalkulaceTable[[#This Row],[Kód]],""),"")</f>
        <v>L-TWAS12140/28</v>
      </c>
      <c r="C249" s="5" t="str">
        <f ca="1">IF(Table9[[#This Row],[Code]]&lt;&gt;"",[1]!KalkulaceTable[[#This Row],[Název]],"")</f>
        <v>Desky na lavice osika THERMOWOOD 28x140x1200mm (4ks/bal),SHP</v>
      </c>
      <c r="D249" s="3">
        <f ca="1">IF(Table9[[#This Row],[Code]]&lt;&gt;"",[1]!KalkulaceTable[[#This Row],[cena P1 CZ]],"")</f>
        <v>242.99</v>
      </c>
      <c r="E249" s="6">
        <f ca="1">IF(Table9[[#This Row],[Code]]&lt;&gt;"",[1]!KalkulaceTable[[#This Row],[cena P1 SK]],"")</f>
        <v>9.75</v>
      </c>
    </row>
    <row r="250" spans="2:5" x14ac:dyDescent="0.3">
      <c r="B250" s="5" t="str">
        <f>IFERROR(IF([1]!KalkulaceTable[[#This Row],[Kód]]&lt;&gt;0,[1]!KalkulaceTable[[#This Row],[Kód]],""),"")</f>
        <v>CMASSET52</v>
      </c>
      <c r="C250" s="5" t="str">
        <f ca="1">IF(Table9[[#This Row],[Code]]&lt;&gt;"",[1]!KalkulaceTable[[#This Row],[Název]],"")</f>
        <v>Sada překrývacích lišt Osika 12x42 (2x2100 + 1x1200)</v>
      </c>
      <c r="D250" s="3">
        <f ca="1">IF(Table9[[#This Row],[Code]]&lt;&gt;"",[1]!KalkulaceTable[[#This Row],[cena P1 CZ]],"")</f>
        <v>477.99</v>
      </c>
      <c r="E250" s="6">
        <f ca="1">IF(Table9[[#This Row],[Code]]&lt;&gt;"",[1]!KalkulaceTable[[#This Row],[cena P1 SK]],"")</f>
        <v>19.600000000000001</v>
      </c>
    </row>
    <row r="251" spans="2:5" x14ac:dyDescent="0.3">
      <c r="B251" s="5" t="str">
        <f>IFERROR(IF([1]!KalkulaceTable[[#This Row],[Kód]]&lt;&gt;0,[1]!KalkulaceTable[[#This Row],[Kód]],""),"")</f>
        <v>CMAS24h</v>
      </c>
      <c r="C251" s="5" t="str">
        <f ca="1">IF(Table9[[#This Row],[Code]]&lt;&gt;"",[1]!KalkulaceTable[[#This Row],[Název]],"")</f>
        <v>Překrývací lišta - Osika 15x45x2400mm</v>
      </c>
      <c r="D251" s="3">
        <f ca="1">IF(Table9[[#This Row],[Code]]&lt;&gt;"",[1]!KalkulaceTable[[#This Row],[cena P1 CZ]],"")</f>
        <v>179.99</v>
      </c>
      <c r="E251" s="6">
        <f ca="1">IF(Table9[[#This Row],[Code]]&lt;&gt;"",[1]!KalkulaceTable[[#This Row],[cena P1 SK]],"")</f>
        <v>7.3500000000000005</v>
      </c>
    </row>
    <row r="252" spans="2:5" x14ac:dyDescent="0.3">
      <c r="B252" s="5" t="str">
        <f>IFERROR(IF([1]!KalkulaceTable[[#This Row],[Kód]]&lt;&gt;0,[1]!KalkulaceTable[[#This Row],[Kód]],""),"")</f>
        <v>CMAS24</v>
      </c>
      <c r="C252" s="5" t="str">
        <f ca="1">IF(Table9[[#This Row],[Code]]&lt;&gt;"",[1]!KalkulaceTable[[#This Row],[Název]],"")</f>
        <v>Překrývací lišta - Osika 12x42x2400mm</v>
      </c>
      <c r="D252" s="3">
        <f ca="1">IF(Table9[[#This Row],[Code]]&lt;&gt;"",[1]!KalkulaceTable[[#This Row],[cena P1 CZ]],"")</f>
        <v>214.99</v>
      </c>
      <c r="E252" s="6">
        <f ca="1">IF(Table9[[#This Row],[Code]]&lt;&gt;"",[1]!KalkulaceTable[[#This Row],[cena P1 SK]],"")</f>
        <v>8.8000000000000007</v>
      </c>
    </row>
    <row r="253" spans="2:5" x14ac:dyDescent="0.3">
      <c r="B253" s="5" t="str">
        <f>IFERROR(IF([1]!KalkulaceTable[[#This Row],[Kód]]&lt;&gt;0,[1]!KalkulaceTable[[#This Row],[Kód]],""),"")</f>
        <v>S-TWRPI15140</v>
      </c>
      <c r="C253" s="5" t="str">
        <f ca="1">IF(Table9[[#This Row],[Code]]&lt;&gt;"",[1]!KalkulaceTable[[#This Row],[Název]],"")</f>
        <v>Saunové palubky borovice THERMOWOOD RADIATA 15x140x1500mm (6ks/bal),STS4</v>
      </c>
      <c r="D253" s="3">
        <f ca="1">IF(Table9[[#This Row],[Code]]&lt;&gt;"",[1]!KalkulaceTable[[#This Row],[cena P1 CZ]],"")</f>
        <v>199.99</v>
      </c>
      <c r="E253" s="6">
        <f ca="1">IF(Table9[[#This Row],[Code]]&lt;&gt;"",[1]!KalkulaceTable[[#This Row],[cena P1 SK]],"")</f>
        <v>8.2000000000000011</v>
      </c>
    </row>
    <row r="254" spans="2:5" x14ac:dyDescent="0.3">
      <c r="B254" s="5" t="str">
        <f>IFERROR(IF([1]!KalkulaceTable[[#This Row],[Kód]]&lt;&gt;0,[1]!KalkulaceTable[[#This Row],[Kód]],""),"")</f>
        <v>S-TWRPI18140</v>
      </c>
      <c r="C254" s="5" t="str">
        <f ca="1">IF(Table9[[#This Row],[Code]]&lt;&gt;"",[1]!KalkulaceTable[[#This Row],[Název]],"")</f>
        <v>Saunové palubky borovice THERMOWOOD RADIATA 15x140x1800mm (6ks/bal),STS4</v>
      </c>
      <c r="D254" s="3">
        <f ca="1">IF(Table9[[#This Row],[Code]]&lt;&gt;"",[1]!KalkulaceTable[[#This Row],[cena P1 CZ]],"")</f>
        <v>199.99</v>
      </c>
      <c r="E254" s="6">
        <f ca="1">IF(Table9[[#This Row],[Code]]&lt;&gt;"",[1]!KalkulaceTable[[#This Row],[cena P1 SK]],"")</f>
        <v>8.2000000000000011</v>
      </c>
    </row>
    <row r="255" spans="2:5" x14ac:dyDescent="0.3">
      <c r="B255" s="5" t="str">
        <f>IFERROR(IF([1]!KalkulaceTable[[#This Row],[Kód]]&lt;&gt;0,[1]!KalkulaceTable[[#This Row],[Kód]],""),"")</f>
        <v>IMAL24c</v>
      </c>
      <c r="C255" s="5" t="str">
        <f ca="1">IF(Table9[[#This Row],[Code]]&lt;&gt;"",[1]!KalkulaceTable[[#This Row],[Název]],"")</f>
        <v>Čtveratá lišta vnitřní - Olše 21x21x2400mm</v>
      </c>
      <c r="D255" s="3">
        <f ca="1">IF(Table9[[#This Row],[Code]]&lt;&gt;"",[1]!KalkulaceTable[[#This Row],[cena P1 CZ]],"")</f>
        <v>142.99</v>
      </c>
      <c r="E255" s="6">
        <f ca="1">IF(Table9[[#This Row],[Code]]&lt;&gt;"",[1]!KalkulaceTable[[#This Row],[cena P1 SK]],"")</f>
        <v>5.9</v>
      </c>
    </row>
    <row r="256" spans="2:5" x14ac:dyDescent="0.3">
      <c r="B256" s="5" t="str">
        <f>IFERROR(IF([1]!KalkulaceTable[[#This Row],[Kód]]&lt;&gt;0,[1]!KalkulaceTable[[#This Row],[Kód]],""),"")</f>
        <v>S-AS15120</v>
      </c>
      <c r="C256" s="5" t="str">
        <f ca="1">IF(Table9[[#This Row],[Code]]&lt;&gt;"",[1]!KalkulaceTable[[#This Row],[Název]],"")</f>
        <v>Saunové palubky osika 15x120x1500mm (6ks/bal),STS</v>
      </c>
      <c r="D256" s="3">
        <f ca="1">IF(Table9[[#This Row],[Code]]&lt;&gt;"",[1]!KalkulaceTable[[#This Row],[cena P1 CZ]],"")</f>
        <v>122.99</v>
      </c>
      <c r="E256" s="6">
        <f ca="1">IF(Table9[[#This Row],[Code]]&lt;&gt;"",[1]!KalkulaceTable[[#This Row],[cena P1 SK]],"")</f>
        <v>5</v>
      </c>
    </row>
    <row r="257" spans="2:5" x14ac:dyDescent="0.3">
      <c r="B257" s="5" t="str">
        <f>IFERROR(IF([1]!KalkulaceTable[[#This Row],[Kód]]&lt;&gt;0,[1]!KalkulaceTable[[#This Row],[Kód]],""),"")</f>
        <v>CMAL24</v>
      </c>
      <c r="C257" s="5" t="str">
        <f ca="1">IF(Table9[[#This Row],[Code]]&lt;&gt;"",[1]!KalkulaceTable[[#This Row],[Název]],"")</f>
        <v>Překrývací lišta - Olše 12x42x2400mm</v>
      </c>
      <c r="D257" s="3">
        <f ca="1">IF(Table9[[#This Row],[Code]]&lt;&gt;"",[1]!KalkulaceTable[[#This Row],[cena P1 CZ]],"")</f>
        <v>199.99</v>
      </c>
      <c r="E257" s="6">
        <f ca="1">IF(Table9[[#This Row],[Code]]&lt;&gt;"",[1]!KalkulaceTable[[#This Row],[cena P1 SK]],"")</f>
        <v>8.15</v>
      </c>
    </row>
    <row r="258" spans="2:5" x14ac:dyDescent="0.3">
      <c r="B258" s="5" t="str">
        <f>IFERROR(IF([1]!KalkulaceTable[[#This Row],[Kód]]&lt;&gt;0,[1]!KalkulaceTable[[#This Row],[Kód]],""),"")</f>
        <v>CMAS21</v>
      </c>
      <c r="C258" s="5" t="str">
        <f ca="1">IF(Table9[[#This Row],[Code]]&lt;&gt;"",[1]!KalkulaceTable[[#This Row],[Název]],"")</f>
        <v>Překrývací lišta - Osika 12x42x2100mm</v>
      </c>
      <c r="D258" s="3">
        <f ca="1">IF(Table9[[#This Row],[Code]]&lt;&gt;"",[1]!KalkulaceTable[[#This Row],[cena P1 CZ]],"")</f>
        <v>189.99</v>
      </c>
      <c r="E258" s="6">
        <f ca="1">IF(Table9[[#This Row],[Code]]&lt;&gt;"",[1]!KalkulaceTable[[#This Row],[cena P1 SK]],"")</f>
        <v>7.75</v>
      </c>
    </row>
    <row r="259" spans="2:5" x14ac:dyDescent="0.3">
      <c r="B259" s="5" t="str">
        <f>IFERROR(IF([1]!KalkulaceTable[[#This Row],[Kód]]&lt;&gt;0,[1]!KalkulaceTable[[#This Row],[Kód]],""),"")</f>
        <v>CMTWAS21h</v>
      </c>
      <c r="C259" s="5" t="str">
        <f ca="1">IF(Table9[[#This Row],[Code]]&lt;&gt;"",[1]!KalkulaceTable[[#This Row],[Název]],"")</f>
        <v>Překrývací lišta - Osika THERMOWOOD 15x45x2100mm</v>
      </c>
      <c r="D259" s="3">
        <f ca="1">IF(Table9[[#This Row],[Code]]&lt;&gt;"",[1]!KalkulaceTable[[#This Row],[cena P1 CZ]],"")</f>
        <v>163.99</v>
      </c>
      <c r="E259" s="6">
        <f ca="1">IF(Table9[[#This Row],[Code]]&lt;&gt;"",[1]!KalkulaceTable[[#This Row],[cena P1 SK]],"")</f>
        <v>6.7</v>
      </c>
    </row>
    <row r="260" spans="2:5" x14ac:dyDescent="0.3">
      <c r="B260" s="5" t="str">
        <f>IFERROR(IF([1]!KalkulaceTable[[#This Row],[Kód]]&lt;&gt;0,[1]!KalkulaceTable[[#This Row],[Kód]],""),"")</f>
        <v>CON-TS-27</v>
      </c>
      <c r="C260" s="5" t="str">
        <f ca="1">IF(Table9[[#This Row],[Code]]&lt;&gt;"",[1]!KalkulaceTable[[#This Row],[Název]],"")</f>
        <v>Konstrukční hranol 42x68x2700 THERMOWOOD, smrk</v>
      </c>
      <c r="D260" s="3">
        <f ca="1">IF(Table9[[#This Row],[Code]]&lt;&gt;"",[1]!KalkulaceTable[[#This Row],[cena P1 CZ]],"")</f>
        <v>342.99</v>
      </c>
      <c r="E260" s="6">
        <f ca="1">IF(Table9[[#This Row],[Code]]&lt;&gt;"",[1]!KalkulaceTable[[#This Row],[cena P1 SK]],"")</f>
        <v>13.75</v>
      </c>
    </row>
    <row r="261" spans="2:5" x14ac:dyDescent="0.3">
      <c r="B261" s="5" t="str">
        <f>IFERROR(IF([1]!KalkulaceTable[[#This Row],[Kód]]&lt;&gt;0,[1]!KalkulaceTable[[#This Row],[Kód]],""),"")</f>
        <v>OMAS21-42</v>
      </c>
      <c r="C261" s="5" t="str">
        <f ca="1">IF(Table9[[#This Row],[Code]]&lt;&gt;"",[1]!KalkulaceTable[[#This Row],[Název]],"")</f>
        <v>Rohová lišta vnější - Osika 28x42x2100mm</v>
      </c>
      <c r="D261" s="3">
        <f ca="1">IF(Table9[[#This Row],[Code]]&lt;&gt;"",[1]!KalkulaceTable[[#This Row],[cena P1 CZ]],"")</f>
        <v>249.99</v>
      </c>
      <c r="E261" s="6">
        <f ca="1">IF(Table9[[#This Row],[Code]]&lt;&gt;"",[1]!KalkulaceTable[[#This Row],[cena P1 SK]],"")</f>
        <v>10.25</v>
      </c>
    </row>
    <row r="262" spans="2:5" x14ac:dyDescent="0.3">
      <c r="B262" s="5" t="str">
        <f>IFERROR(IF([1]!KalkulaceTable[[#This Row],[Kód]]&lt;&gt;0,[1]!KalkulaceTable[[#This Row],[Kód]],""),"")</f>
        <v>OMAL24-42-21</v>
      </c>
      <c r="C262" s="5" t="str">
        <f ca="1">IF(Table9[[#This Row],[Code]]&lt;&gt;"",[1]!KalkulaceTable[[#This Row],[Název]],"")</f>
        <v>Rohová lišta vnější - Olše 21x42x2400mm</v>
      </c>
      <c r="D262" s="3">
        <f ca="1">IF(Table9[[#This Row],[Code]]&lt;&gt;"",[1]!KalkulaceTable[[#This Row],[cena P1 CZ]],"")</f>
        <v>195.99</v>
      </c>
      <c r="E262" s="6">
        <f ca="1">IF(Table9[[#This Row],[Code]]&lt;&gt;"",[1]!KalkulaceTable[[#This Row],[cena P1 SK]],"")</f>
        <v>8</v>
      </c>
    </row>
    <row r="263" spans="2:5" x14ac:dyDescent="0.3">
      <c r="B263" s="5" t="str">
        <f>IFERROR(IF([1]!KalkulaceTable[[#This Row],[Kód]]&lt;&gt;0,[1]!KalkulaceTable[[#This Row],[Kód]],""),"")</f>
        <v>L-AL18/28</v>
      </c>
      <c r="C263" s="5" t="str">
        <f ca="1">IF(Table9[[#This Row],[Code]]&lt;&gt;"",[1]!KalkulaceTable[[#This Row],[Název]],"")</f>
        <v>Desky na lavice olše 28x90x1800mm (4ks/bal),SHP</v>
      </c>
      <c r="D263" s="3">
        <f ca="1">IF(Table9[[#This Row],[Code]]&lt;&gt;"",[1]!KalkulaceTable[[#This Row],[cena P1 CZ]],"")</f>
        <v>138.99</v>
      </c>
      <c r="E263" s="6">
        <f ca="1">IF(Table9[[#This Row],[Code]]&lt;&gt;"",[1]!KalkulaceTable[[#This Row],[cena P1 SK]],"")</f>
        <v>5.7</v>
      </c>
    </row>
    <row r="264" spans="2:5" x14ac:dyDescent="0.3">
      <c r="B264" s="5" t="str">
        <f>IFERROR(IF([1]!KalkulaceTable[[#This Row],[Kód]]&lt;&gt;0,[1]!KalkulaceTable[[#This Row],[Kód]],""),"")</f>
        <v>L-AB24HO</v>
      </c>
      <c r="C264" s="5" t="str">
        <f ca="1">IF(Table9[[#This Row],[Code]]&lt;&gt;"",[1]!KalkulaceTable[[#This Row],[Název]],"")</f>
        <v>Desky na lavice abachi 22x80x2400mm HO</v>
      </c>
      <c r="D264" s="3">
        <f ca="1">IF(Table9[[#This Row],[Code]]&lt;&gt;"",[1]!KalkulaceTable[[#This Row],[cena P1 CZ]],"")</f>
        <v>104.99</v>
      </c>
      <c r="E264" s="6">
        <f ca="1">IF(Table9[[#This Row],[Code]]&lt;&gt;"",[1]!KalkulaceTable[[#This Row],[cena P1 SK]],"")</f>
        <v>4.3</v>
      </c>
    </row>
    <row r="265" spans="2:5" x14ac:dyDescent="0.3">
      <c r="B265" s="5" t="str">
        <f>IFERROR(IF([1]!KalkulaceTable[[#This Row],[Kód]]&lt;&gt;0,[1]!KalkulaceTable[[#This Row],[Kód]],""),"")</f>
        <v>OMAL21-42</v>
      </c>
      <c r="C265" s="5" t="str">
        <f ca="1">IF(Table9[[#This Row],[Code]]&lt;&gt;"",[1]!KalkulaceTable[[#This Row],[Název]],"")</f>
        <v>Rohová lišta vnější - Olše 28x42x2100mm</v>
      </c>
      <c r="D265" s="3">
        <f ca="1">IF(Table9[[#This Row],[Code]]&lt;&gt;"",[1]!KalkulaceTable[[#This Row],[cena P1 CZ]],"")</f>
        <v>241.99</v>
      </c>
      <c r="E265" s="6">
        <f ca="1">IF(Table9[[#This Row],[Code]]&lt;&gt;"",[1]!KalkulaceTable[[#This Row],[cena P1 SK]],"")</f>
        <v>9.9</v>
      </c>
    </row>
    <row r="266" spans="2:5" x14ac:dyDescent="0.3">
      <c r="B266" s="5" t="str">
        <f>IFERROR(IF([1]!KalkulaceTable[[#This Row],[Kód]]&lt;&gt;0,[1]!KalkulaceTable[[#This Row],[Kód]],""),"")</f>
        <v>CMTWAS24k</v>
      </c>
      <c r="C266" s="5" t="str">
        <f ca="1">IF(Table9[[#This Row],[Code]]&lt;&gt;"",[1]!KalkulaceTable[[#This Row],[Název]],"")</f>
        <v>Překrývací lišta - Osika THERMOWOOD 14x60x2400mm</v>
      </c>
      <c r="D266" s="3">
        <f ca="1">IF(Table9[[#This Row],[Code]]&lt;&gt;"",[1]!KalkulaceTable[[#This Row],[cena P1 CZ]],"")</f>
        <v>229.99</v>
      </c>
      <c r="E266" s="6">
        <f ca="1">IF(Table9[[#This Row],[Code]]&lt;&gt;"",[1]!KalkulaceTable[[#This Row],[cena P1 SK]],"")</f>
        <v>9.4</v>
      </c>
    </row>
    <row r="267" spans="2:5" x14ac:dyDescent="0.3">
      <c r="B267" s="5" t="str">
        <f>IFERROR(IF([1]!KalkulaceTable[[#This Row],[Kód]]&lt;&gt;0,[1]!KalkulaceTable[[#This Row],[Kód]],""),"")</f>
        <v>TMAL-21</v>
      </c>
      <c r="C267" s="5" t="str">
        <f ca="1">IF(Table9[[#This Row],[Code]]&lt;&gt;"",[1]!KalkulaceTable[[#This Row],[Název]],"")</f>
        <v>T lišta olše 17x32x2100mm</v>
      </c>
      <c r="D267" s="3">
        <f ca="1">IF(Table9[[#This Row],[Code]]&lt;&gt;"",[1]!KalkulaceTable[[#This Row],[cena P1 CZ]],"")</f>
        <v>156.99</v>
      </c>
      <c r="E267" s="6">
        <f ca="1">IF(Table9[[#This Row],[Code]]&lt;&gt;"",[1]!KalkulaceTable[[#This Row],[cena P1 SK]],"")</f>
        <v>6.4</v>
      </c>
    </row>
    <row r="268" spans="2:5" x14ac:dyDescent="0.3">
      <c r="B268" s="5" t="str">
        <f>IFERROR(IF([1]!KalkulaceTable[[#This Row],[Kód]]&lt;&gt;0,[1]!KalkulaceTable[[#This Row],[Kód]],""),"")</f>
        <v>L-AL21140/28</v>
      </c>
      <c r="C268" s="5" t="str">
        <f ca="1">IF(Table9[[#This Row],[Code]]&lt;&gt;"",[1]!KalkulaceTable[[#This Row],[Název]],"")</f>
        <v>Desky na lavice olše 28x140x2100mm (4ks/bal),SHP</v>
      </c>
      <c r="D268" s="3">
        <f ca="1">IF(Table9[[#This Row],[Code]]&lt;&gt;"",[1]!KalkulaceTable[[#This Row],[cena P1 CZ]],"")</f>
        <v>250.99</v>
      </c>
      <c r="E268" s="6">
        <f ca="1">IF(Table9[[#This Row],[Code]]&lt;&gt;"",[1]!KalkulaceTable[[#This Row],[cena P1 SK]],"")</f>
        <v>10.3</v>
      </c>
    </row>
    <row r="269" spans="2:5" x14ac:dyDescent="0.3">
      <c r="B269" s="5" t="str">
        <f>IFERROR(IF([1]!KalkulaceTable[[#This Row],[Kód]]&lt;&gt;0,[1]!KalkulaceTable[[#This Row],[Kód]],""),"")</f>
        <v>P-AL3</v>
      </c>
      <c r="C269" s="5" t="str">
        <f ca="1">IF(Table9[[#This Row],[Code]]&lt;&gt;"",[1]!KalkulaceTable[[#This Row],[Název]],"")</f>
        <v>Saunové palubky olše "A" 15x90x3000 (6ks/bal),STP</v>
      </c>
      <c r="D269" s="3">
        <f ca="1">IF(Table9[[#This Row],[Code]]&lt;&gt;"",[1]!KalkulaceTable[[#This Row],[cena P1 CZ]],"")</f>
        <v>106.99</v>
      </c>
      <c r="E269" s="6">
        <f ca="1">IF(Table9[[#This Row],[Code]]&lt;&gt;"",[1]!KalkulaceTable[[#This Row],[cena P1 SK]],"")</f>
        <v>4.3500000000000005</v>
      </c>
    </row>
    <row r="270" spans="2:5" x14ac:dyDescent="0.3">
      <c r="B270" s="5" t="str">
        <f>IFERROR(IF([1]!KalkulaceTable[[#This Row],[Kód]]&lt;&gt;0,[1]!KalkulaceTable[[#This Row],[Kód]],""),"")</f>
        <v>CMASSET</v>
      </c>
      <c r="C270" s="5" t="str">
        <f ca="1">IF(Table9[[#This Row],[Code]]&lt;&gt;"",[1]!KalkulaceTable[[#This Row],[Název]],"")</f>
        <v>Sada překrývacích lišt Osika 12x42 (2x2400 + 1x1200)</v>
      </c>
      <c r="D270" s="3">
        <f ca="1">IF(Table9[[#This Row],[Code]]&lt;&gt;"",[1]!KalkulaceTable[[#This Row],[cena P1 CZ]],"")</f>
        <v>529.99</v>
      </c>
      <c r="E270" s="6">
        <f ca="1">IF(Table9[[#This Row],[Code]]&lt;&gt;"",[1]!KalkulaceTable[[#This Row],[cena P1 SK]],"")</f>
        <v>21.8</v>
      </c>
    </row>
    <row r="271" spans="2:5" x14ac:dyDescent="0.3">
      <c r="B271" s="5" t="str">
        <f>IFERROR(IF([1]!KalkulaceTable[[#This Row],[Kód]]&lt;&gt;0,[1]!KalkulaceTable[[#This Row],[Kód]],""),"")</f>
        <v>IMsAL24/2525</v>
      </c>
      <c r="C271" s="5" t="str">
        <f ca="1">IF(Table9[[#This Row],[Code]]&lt;&gt;"",[1]!KalkulaceTable[[#This Row],[Název]],"")</f>
        <v>Rohová lišta vnitřní speciál, Olše 25x25x2400mm</v>
      </c>
      <c r="D271" s="3">
        <f ca="1">IF(Table9[[#This Row],[Code]]&lt;&gt;"",[1]!KalkulaceTable[[#This Row],[cena P1 CZ]],"")</f>
        <v>161.99</v>
      </c>
      <c r="E271" s="6">
        <f ca="1">IF(Table9[[#This Row],[Code]]&lt;&gt;"",[1]!KalkulaceTable[[#This Row],[cena P1 SK]],"")</f>
        <v>6.6000000000000005</v>
      </c>
    </row>
    <row r="272" spans="2:5" x14ac:dyDescent="0.3">
      <c r="B272" s="5" t="str">
        <f>IFERROR(IF([1]!KalkulaceTable[[#This Row],[Kód]]&lt;&gt;0,[1]!KalkulaceTable[[#This Row],[Kód]],""),"")</f>
        <v>OMTWAS21-42-21</v>
      </c>
      <c r="C272" s="5" t="str">
        <f ca="1">IF(Table9[[#This Row],[Code]]&lt;&gt;"",[1]!KalkulaceTable[[#This Row],[Název]],"")</f>
        <v>Rohová lišta vnější - Osika THERMOWOOD 21x42x2100mm</v>
      </c>
      <c r="D272" s="3">
        <f ca="1">IF(Table9[[#This Row],[Code]]&lt;&gt;"",[1]!KalkulaceTable[[#This Row],[cena P1 CZ]],"")</f>
        <v>186.99</v>
      </c>
      <c r="E272" s="6">
        <f ca="1">IF(Table9[[#This Row],[Code]]&lt;&gt;"",[1]!KalkulaceTable[[#This Row],[cena P1 SK]],"")</f>
        <v>7.6000000000000005</v>
      </c>
    </row>
    <row r="273" spans="2:5" x14ac:dyDescent="0.3">
      <c r="B273" s="5" t="str">
        <f>IFERROR(IF([1]!KalkulaceTable[[#This Row],[Kód]]&lt;&gt;0,[1]!KalkulaceTable[[#This Row],[Kód]],""),"")</f>
        <v>L-AB25/25HO</v>
      </c>
      <c r="C273" s="5" t="str">
        <f ca="1">IF(Table9[[#This Row],[Code]]&lt;&gt;"",[1]!KalkulaceTable[[#This Row],[Název]],"")</f>
        <v>Desky na lavice abachi 25x95x2500mm HO</v>
      </c>
      <c r="D273" s="3">
        <f ca="1">IF(Table9[[#This Row],[Code]]&lt;&gt;"",[1]!KalkulaceTable[[#This Row],[cena P1 CZ]],"")</f>
        <v>136.99</v>
      </c>
      <c r="E273" s="6">
        <f ca="1">IF(Table9[[#This Row],[Code]]&lt;&gt;"",[1]!KalkulaceTable[[#This Row],[cena P1 SK]],"")</f>
        <v>5.6000000000000005</v>
      </c>
    </row>
    <row r="274" spans="2:5" x14ac:dyDescent="0.3">
      <c r="B274" s="5" t="str">
        <f>IFERROR(IF([1]!KalkulaceTable[[#This Row],[Kód]]&lt;&gt;0,[1]!KalkulaceTable[[#This Row],[Kód]],""),"")</f>
        <v>L-TWAL27120/28</v>
      </c>
      <c r="C274" s="5" t="str">
        <f ca="1">IF(Table9[[#This Row],[Code]]&lt;&gt;"",[1]!KalkulaceTable[[#This Row],[Název]],"")</f>
        <v>Desky na lavice olše THERMOWOOD 28x120x2700mm (4ks/bal),SHP</v>
      </c>
      <c r="D274" s="3">
        <f ca="1">IF(Table9[[#This Row],[Code]]&lt;&gt;"",[1]!KalkulaceTable[[#This Row],[cena P1 CZ]],"")</f>
        <v>230.99</v>
      </c>
      <c r="E274" s="6">
        <f ca="1">IF(Table9[[#This Row],[Code]]&lt;&gt;"",[1]!KalkulaceTable[[#This Row],[cena P1 SK]],"")</f>
        <v>9.4500000000000011</v>
      </c>
    </row>
    <row r="275" spans="2:5" x14ac:dyDescent="0.3">
      <c r="B275" s="5" t="str">
        <f>IFERROR(IF([1]!KalkulaceTable[[#This Row],[Kód]]&lt;&gt;0,[1]!KalkulaceTable[[#This Row],[Kód]],""),"")</f>
        <v>L-AB31</v>
      </c>
      <c r="C275" s="5" t="str">
        <f ca="1">IF(Table9[[#This Row],[Code]]&lt;&gt;"",[1]!KalkulaceTable[[#This Row],[Název]],"")</f>
        <v>Desky na lavice abachi 22x80x3100mm</v>
      </c>
      <c r="D275" s="3">
        <f ca="1">IF(Table9[[#This Row],[Code]]&lt;&gt;"",[1]!KalkulaceTable[[#This Row],[cena P1 CZ]],"")</f>
        <v>108.99</v>
      </c>
      <c r="E275" s="6">
        <f ca="1">IF(Table9[[#This Row],[Code]]&lt;&gt;"",[1]!KalkulaceTable[[#This Row],[cena P1 SK]],"")</f>
        <v>4.3</v>
      </c>
    </row>
    <row r="276" spans="2:5" x14ac:dyDescent="0.3">
      <c r="B276" s="5" t="str">
        <f>IFERROR(IF([1]!KalkulaceTable[[#This Row],[Kód]]&lt;&gt;0,[1]!KalkulaceTable[[#This Row],[Kód]],""),"")</f>
        <v>L-AB25HO</v>
      </c>
      <c r="C276" s="5" t="str">
        <f ca="1">IF(Table9[[#This Row],[Code]]&lt;&gt;"",[1]!KalkulaceTable[[#This Row],[Název]],"")</f>
        <v>Desky na lavice abachi 22x80x2500mm HO</v>
      </c>
      <c r="D276" s="3">
        <f ca="1">IF(Table9[[#This Row],[Code]]&lt;&gt;"",[1]!KalkulaceTable[[#This Row],[cena P1 CZ]],"")</f>
        <v>104.99</v>
      </c>
      <c r="E276" s="6">
        <f ca="1">IF(Table9[[#This Row],[Code]]&lt;&gt;"",[1]!KalkulaceTable[[#This Row],[cena P1 SK]],"")</f>
        <v>4.3</v>
      </c>
    </row>
    <row r="277" spans="2:5" x14ac:dyDescent="0.3">
      <c r="B277" s="5" t="str">
        <f>IFERROR(IF([1]!KalkulaceTable[[#This Row],[Kód]]&lt;&gt;0,[1]!KalkulaceTable[[#This Row],[Kód]],""),"")</f>
        <v>CON-AL-24</v>
      </c>
      <c r="C277" s="5" t="str">
        <f ca="1">IF(Table9[[#This Row],[Code]]&lt;&gt;"",[1]!KalkulaceTable[[#This Row],[Název]],"")</f>
        <v>Konstrukční hranol 40x60x2400, olše</v>
      </c>
      <c r="D277" s="3">
        <f ca="1">IF(Table9[[#This Row],[Code]]&lt;&gt;"",[1]!KalkulaceTable[[#This Row],[cena P1 CZ]],"")</f>
        <v>146.99</v>
      </c>
      <c r="E277" s="6">
        <f ca="1">IF(Table9[[#This Row],[Code]]&lt;&gt;"",[1]!KalkulaceTable[[#This Row],[cena P1 SK]],"")</f>
        <v>5.95</v>
      </c>
    </row>
    <row r="278" spans="2:5" x14ac:dyDescent="0.3">
      <c r="B278" s="5" t="str">
        <f>IFERROR(IF([1]!KalkulaceTable[[#This Row],[Kód]]&lt;&gt;0,[1]!KalkulaceTable[[#This Row],[Kód]],""),"")</f>
        <v>RPO-612</v>
      </c>
      <c r="C278" s="5" t="str">
        <f ca="1">IF(Table9[[#This Row],[Code]]&lt;&gt;"",[1]!KalkulaceTable[[#This Row],[Název]],"")</f>
        <v>Podlahový rošt do sauny 14x600x1200mm, Thermo osika</v>
      </c>
      <c r="D278" s="3">
        <f ca="1">IF(Table9[[#This Row],[Code]]&lt;&gt;"",[1]!KalkulaceTable[[#This Row],[cena P1 CZ]],"")</f>
        <v>1866.99</v>
      </c>
      <c r="E278" s="6">
        <f ca="1">IF(Table9[[#This Row],[Code]]&lt;&gt;"",[1]!KalkulaceTable[[#This Row],[cena P1 SK]],"")</f>
        <v>76.850000000000009</v>
      </c>
    </row>
    <row r="279" spans="2:5" x14ac:dyDescent="0.3">
      <c r="B279" s="5" t="str">
        <f>IFERROR(IF([1]!KalkulaceTable[[#This Row],[Kód]]&lt;&gt;0,[1]!KalkulaceTable[[#This Row],[Kód]],""),"")</f>
        <v>IMTWRPI21</v>
      </c>
      <c r="C279" s="5" t="str">
        <f ca="1">IF(Table9[[#This Row],[Code]]&lt;&gt;"",[1]!KalkulaceTable[[#This Row],[Název]],"")</f>
        <v>Rohová lišta vnitřní - Thermoborovice Radiata 14x30x2100mm</v>
      </c>
      <c r="D279" s="3">
        <f ca="1">IF(Table9[[#This Row],[Code]]&lt;&gt;"",[1]!KalkulaceTable[[#This Row],[cena P1 CZ]],"")</f>
        <v>139.99</v>
      </c>
      <c r="E279" s="6">
        <f ca="1">IF(Table9[[#This Row],[Code]]&lt;&gt;"",[1]!KalkulaceTable[[#This Row],[cena P1 SK]],"")</f>
        <v>5.7</v>
      </c>
    </row>
    <row r="280" spans="2:5" x14ac:dyDescent="0.3">
      <c r="B280" s="5" t="str">
        <f>IFERROR(IF([1]!KalkulaceTable[[#This Row],[Kód]]&lt;&gt;0,[1]!KalkulaceTable[[#This Row],[Kód]],""),"")</f>
        <v>TER26x140x4500Tw</v>
      </c>
      <c r="C280" s="5" t="str">
        <f ca="1">IF(Table9[[#This Row],[Code]]&lt;&gt;"",[1]!KalkulaceTable[[#This Row],[Název]],"")</f>
        <v>Terasové dřevo TW borovice 26x140x4500mm D4</v>
      </c>
      <c r="D280" s="3">
        <f ca="1">IF(Table9[[#This Row],[Code]]&lt;&gt;"",[1]!KalkulaceTable[[#This Row],[cena P1 CZ]],"")</f>
        <v>216.99</v>
      </c>
      <c r="E280" s="6">
        <f ca="1">IF(Table9[[#This Row],[Code]]&lt;&gt;"",[1]!KalkulaceTable[[#This Row],[cena P1 SK]],"")</f>
        <v>8.9</v>
      </c>
    </row>
    <row r="281" spans="2:5" x14ac:dyDescent="0.3">
      <c r="B281" s="5" t="str">
        <f>IFERROR(IF([1]!KalkulaceTable[[#This Row],[Kód]]&lt;&gt;0,[1]!KalkulaceTable[[#This Row],[Kód]],""),"")</f>
        <v>CMAS21h</v>
      </c>
      <c r="C281" s="5" t="str">
        <f ca="1">IF(Table9[[#This Row],[Code]]&lt;&gt;"",[1]!KalkulaceTable[[#This Row],[Název]],"")</f>
        <v>Překrývací lišta - Osika 15x45x2100mm</v>
      </c>
      <c r="D281" s="3">
        <f ca="1">IF(Table9[[#This Row],[Code]]&lt;&gt;"",[1]!KalkulaceTable[[#This Row],[cena P1 CZ]],"")</f>
        <v>161.99</v>
      </c>
      <c r="E281" s="6">
        <f ca="1">IF(Table9[[#This Row],[Code]]&lt;&gt;"",[1]!KalkulaceTable[[#This Row],[cena P1 SK]],"")</f>
        <v>6.6000000000000005</v>
      </c>
    </row>
    <row r="282" spans="2:5" x14ac:dyDescent="0.3">
      <c r="B282" s="5" t="str">
        <f>IFERROR(IF([1]!KalkulaceTable[[#This Row],[Kód]]&lt;&gt;0,[1]!KalkulaceTable[[#This Row],[Kód]],""),"")</f>
        <v>CON-KVH-24</v>
      </c>
      <c r="C282" s="5" t="str">
        <f ca="1">IF(Table9[[#This Row],[Code]]&lt;&gt;"",[1]!KalkulaceTable[[#This Row],[Název]],"")</f>
        <v>Konstrukční hranol 40x60x2400, smrk</v>
      </c>
      <c r="D282" s="3">
        <f ca="1">IF(Table9[[#This Row],[Code]]&lt;&gt;"",[1]!KalkulaceTable[[#This Row],[cena P1 CZ]],"")</f>
        <v>192.99</v>
      </c>
      <c r="E282" s="6">
        <f ca="1">IF(Table9[[#This Row],[Code]]&lt;&gt;"",[1]!KalkulaceTable[[#This Row],[cena P1 SK]],"")</f>
        <v>7.95</v>
      </c>
    </row>
    <row r="283" spans="2:5" x14ac:dyDescent="0.3">
      <c r="B283" s="5" t="str">
        <f>IFERROR(IF([1]!KalkulaceTable[[#This Row],[Kód]]&lt;&gt;0,[1]!KalkulaceTable[[#This Row],[Kód]],""),"")</f>
        <v>kP-SP24</v>
      </c>
      <c r="C283" s="5" t="str">
        <f ca="1">IF(Table9[[#This Row],[Code]]&lt;&gt;"",[1]!KalkulaceTable[[#This Row],[Název]],"")</f>
        <v>Saunové palubky smrk 14x95x2400mm (9ks/bal), STP</v>
      </c>
      <c r="D283" s="3">
        <f ca="1">IF(Table9[[#This Row],[Code]]&lt;&gt;"",[1]!KalkulaceTable[[#This Row],[cena P1 CZ]],"")</f>
        <v>59.99</v>
      </c>
      <c r="E283" s="6">
        <f ca="1">IF(Table9[[#This Row],[Code]]&lt;&gt;"",[1]!KalkulaceTable[[#This Row],[cena P1 SK]],"")</f>
        <v>2.4000000000000004</v>
      </c>
    </row>
    <row r="284" spans="2:5" x14ac:dyDescent="0.3">
      <c r="B284" s="5" t="str">
        <f>IFERROR(IF([1]!KalkulaceTable[[#This Row],[Kód]]&lt;&gt;0,[1]!KalkulaceTable[[#This Row],[Kód]],""),"")</f>
        <v>S4-BAL27120</v>
      </c>
      <c r="C284" s="5" t="str">
        <f ca="1">IF(Table9[[#This Row],[Code]]&lt;&gt;"",[1]!KalkulaceTable[[#This Row],[Název]],"")</f>
        <v>Saunové palubky olše kartáč 15x120x2700mm (6ks/bal),STS4</v>
      </c>
      <c r="D284" s="3">
        <f ca="1">IF(Table9[[#This Row],[Code]]&lt;&gt;"",[1]!KalkulaceTable[[#This Row],[cena P1 CZ]],"")</f>
        <v>185.99</v>
      </c>
      <c r="E284" s="6">
        <f ca="1">IF(Table9[[#This Row],[Code]]&lt;&gt;"",[1]!KalkulaceTable[[#This Row],[cena P1 SK]],"")</f>
        <v>7.5500000000000007</v>
      </c>
    </row>
    <row r="285" spans="2:5" x14ac:dyDescent="0.3">
      <c r="B285" s="5" t="str">
        <f>IFERROR(IF([1]!KalkulaceTable[[#This Row],[Kód]]&lt;&gt;0,[1]!KalkulaceTable[[#This Row],[Kód]],""),"")</f>
        <v>P-TWSP18</v>
      </c>
      <c r="C285" s="5" t="str">
        <f ca="1">IF(Table9[[#This Row],[Code]]&lt;&gt;"",[1]!KalkulaceTable[[#This Row],[Název]],"")</f>
        <v>Saunové palubky smrk THERMOWOOD Rustic 15x90x1800mm (6ks/bal),STP</v>
      </c>
      <c r="D285" s="3">
        <f ca="1">IF(Table9[[#This Row],[Code]]&lt;&gt;"",[1]!KalkulaceTable[[#This Row],[cena P1 CZ]],"")</f>
        <v>74.989999999999995</v>
      </c>
      <c r="E285" s="6">
        <f ca="1">IF(Table9[[#This Row],[Code]]&lt;&gt;"",[1]!KalkulaceTable[[#This Row],[cena P1 SK]],"")</f>
        <v>3</v>
      </c>
    </row>
    <row r="286" spans="2:5" x14ac:dyDescent="0.3">
      <c r="B286" s="5" t="str">
        <f>IFERROR(IF([1]!KalkulaceTable[[#This Row],[Kód]]&lt;&gt;0,[1]!KalkulaceTable[[#This Row],[Kód]],""),"")</f>
        <v>P-TWSP21</v>
      </c>
      <c r="C286" s="5" t="str">
        <f ca="1">IF(Table9[[#This Row],[Code]]&lt;&gt;"",[1]!KalkulaceTable[[#This Row],[Název]],"")</f>
        <v>Saunové palubky smrk THERMOWOOD Rustic 15x90x2100mm (6ks/bal),STP</v>
      </c>
      <c r="D286" s="3">
        <f ca="1">IF(Table9[[#This Row],[Code]]&lt;&gt;"",[1]!KalkulaceTable[[#This Row],[cena P1 CZ]],"")</f>
        <v>74.989999999999995</v>
      </c>
      <c r="E286" s="6">
        <f ca="1">IF(Table9[[#This Row],[Code]]&lt;&gt;"",[1]!KalkulaceTable[[#This Row],[cena P1 SK]],"")</f>
        <v>3</v>
      </c>
    </row>
    <row r="287" spans="2:5" x14ac:dyDescent="0.3">
      <c r="B287" s="5" t="str">
        <f>IFERROR(IF([1]!KalkulaceTable[[#This Row],[Kód]]&lt;&gt;0,[1]!KalkulaceTable[[#This Row],[Kód]],""),"")</f>
        <v>P-TWSP24</v>
      </c>
      <c r="C287" s="5" t="str">
        <f ca="1">IF(Table9[[#This Row],[Code]]&lt;&gt;"",[1]!KalkulaceTable[[#This Row],[Název]],"")</f>
        <v>Saunové palubky smrk THERMOWOOD Rustic 15x90x2400mm (6ks/bal),STP</v>
      </c>
      <c r="D287" s="3">
        <f ca="1">IF(Table9[[#This Row],[Code]]&lt;&gt;"",[1]!KalkulaceTable[[#This Row],[cena P1 CZ]],"")</f>
        <v>74.989999999999995</v>
      </c>
      <c r="E287" s="6">
        <f ca="1">IF(Table9[[#This Row],[Code]]&lt;&gt;"",[1]!KalkulaceTable[[#This Row],[cena P1 SK]],"")</f>
        <v>3</v>
      </c>
    </row>
    <row r="288" spans="2:5" x14ac:dyDescent="0.3">
      <c r="B288" s="5" t="str">
        <f>IFERROR(IF([1]!KalkulaceTable[[#This Row],[Kód]]&lt;&gt;0,[1]!KalkulaceTable[[#This Row],[Kód]],""),"")</f>
        <v>P-TWSP27</v>
      </c>
      <c r="C288" s="5" t="str">
        <f ca="1">IF(Table9[[#This Row],[Code]]&lt;&gt;"",[1]!KalkulaceTable[[#This Row],[Název]],"")</f>
        <v>Saunové palubky smrk THERMOWOOD Rustic 15x90x2700mm (6ks/bal),STP</v>
      </c>
      <c r="D288" s="3">
        <f ca="1">IF(Table9[[#This Row],[Code]]&lt;&gt;"",[1]!KalkulaceTable[[#This Row],[cena P1 CZ]],"")</f>
        <v>74.989999999999995</v>
      </c>
      <c r="E288" s="6">
        <f ca="1">IF(Table9[[#This Row],[Code]]&lt;&gt;"",[1]!KalkulaceTable[[#This Row],[cena P1 SK]],"")</f>
        <v>3</v>
      </c>
    </row>
    <row r="289" spans="2:5" x14ac:dyDescent="0.3">
      <c r="B289" s="5" t="str">
        <f>IFERROR(IF([1]!KalkulaceTable[[#This Row],[Kód]]&lt;&gt;0,[1]!KalkulaceTable[[#This Row],[Kód]],""),"")</f>
        <v>P-TWSP30</v>
      </c>
      <c r="C289" s="5" t="str">
        <f ca="1">IF(Table9[[#This Row],[Code]]&lt;&gt;"",[1]!KalkulaceTable[[#This Row],[Název]],"")</f>
        <v>Saunové palubky smrk THERMOWOOD Rustic 15x90x3000mm (6ks/bal),STP</v>
      </c>
      <c r="D289" s="3">
        <f ca="1">IF(Table9[[#This Row],[Code]]&lt;&gt;"",[1]!KalkulaceTable[[#This Row],[cena P1 CZ]],"")</f>
        <v>74.989999999999995</v>
      </c>
      <c r="E289" s="6">
        <f ca="1">IF(Table9[[#This Row],[Code]]&lt;&gt;"",[1]!KalkulaceTable[[#This Row],[cena P1 SK]],"")</f>
        <v>3</v>
      </c>
    </row>
    <row r="290" spans="2:5" x14ac:dyDescent="0.3">
      <c r="B290" s="5" t="str">
        <f>IFERROR(IF([1]!KalkulaceTable[[#This Row],[Kód]]&lt;&gt;0,[1]!KalkulaceTable[[#This Row],[Kód]],""),"")</f>
        <v>CON-TS-42</v>
      </c>
      <c r="C290" s="5" t="str">
        <f ca="1">IF(Table9[[#This Row],[Code]]&lt;&gt;"",[1]!KalkulaceTable[[#This Row],[Název]],"")</f>
        <v>Konstrukční hranol 42x68x4200 THERMOWOOD, smrk</v>
      </c>
      <c r="D290" s="3">
        <f ca="1">IF(Table9[[#This Row],[Code]]&lt;&gt;"",[1]!KalkulaceTable[[#This Row],[cena P1 CZ]],"")</f>
        <v>541.99</v>
      </c>
      <c r="E290" s="6">
        <f ca="1">IF(Table9[[#This Row],[Code]]&lt;&gt;"",[1]!KalkulaceTable[[#This Row],[cena P1 SK]],"")</f>
        <v>21.8</v>
      </c>
    </row>
    <row r="291" spans="2:5" x14ac:dyDescent="0.3">
      <c r="B291" s="5" t="str">
        <f>IFERROR(IF([1]!KalkulaceTable[[#This Row],[Kód]]&lt;&gt;0,[1]!KalkulaceTable[[#This Row],[Kód]],""),"")</f>
        <v>L-TWRPI18140/26</v>
      </c>
      <c r="C291" s="5" t="str">
        <f ca="1">IF(Table9[[#This Row],[Code]]&lt;&gt;"",[1]!KalkulaceTable[[#This Row],[Název]],"")</f>
        <v>Desky na lavice borovice THERMOWOOD RADIATA 26x140x1800mm (4ks/bal),SHP</v>
      </c>
      <c r="D291" s="3">
        <f ca="1">IF(Table9[[#This Row],[Code]]&lt;&gt;"",[1]!KalkulaceTable[[#This Row],[cena P1 CZ]],"")</f>
        <v>332.99</v>
      </c>
      <c r="E291" s="6">
        <f ca="1">IF(Table9[[#This Row],[Code]]&lt;&gt;"",[1]!KalkulaceTable[[#This Row],[cena P1 SK]],"")</f>
        <v>13.65</v>
      </c>
    </row>
    <row r="292" spans="2:5" x14ac:dyDescent="0.3">
      <c r="B292" s="5" t="str">
        <f>IFERROR(IF([1]!KalkulaceTable[[#This Row],[Kód]]&lt;&gt;0,[1]!KalkulaceTable[[#This Row],[Kód]],""),"")</f>
        <v>CON-TS-40</v>
      </c>
      <c r="C292" s="5" t="str">
        <f ca="1">IF(Table9[[#This Row],[Code]]&lt;&gt;"",[1]!KalkulaceTable[[#This Row],[Název]],"")</f>
        <v>Konštrukční hranol 42x68x4000 THERMOWOOD, smrk</v>
      </c>
      <c r="D292" s="3">
        <f ca="1">IF(Table9[[#This Row],[Code]]&lt;&gt;"",[1]!KalkulaceTable[[#This Row],[cena P1 CZ]],"")</f>
        <v>517.99</v>
      </c>
      <c r="E292" s="6">
        <f ca="1">IF(Table9[[#This Row],[Code]]&lt;&gt;"",[1]!KalkulaceTable[[#This Row],[cena P1 SK]],"")</f>
        <v>20.85</v>
      </c>
    </row>
    <row r="293" spans="2:5" x14ac:dyDescent="0.3">
      <c r="B293" s="5" t="str">
        <f>IFERROR(IF([1]!KalkulaceTable[[#This Row],[Kód]]&lt;&gt;0,[1]!KalkulaceTable[[#This Row],[Kód]],""),"")</f>
        <v>IMsTWAS24/2525</v>
      </c>
      <c r="C293" s="5" t="str">
        <f ca="1">IF(Table9[[#This Row],[Code]]&lt;&gt;"",[1]!KalkulaceTable[[#This Row],[Název]],"")</f>
        <v>Rohová lišta vnitřní speciál. Osika THERMOWOOD 25x25x2400mm</v>
      </c>
      <c r="D293" s="3">
        <f ca="1">IF(Table9[[#This Row],[Code]]&lt;&gt;"",[1]!KalkulaceTable[[#This Row],[cena P1 CZ]],"")</f>
        <v>186.99</v>
      </c>
      <c r="E293" s="6">
        <f ca="1">IF(Table9[[#This Row],[Code]]&lt;&gt;"",[1]!KalkulaceTable[[#This Row],[cena P1 SK]],"")</f>
        <v>7.6000000000000005</v>
      </c>
    </row>
    <row r="294" spans="2:5" x14ac:dyDescent="0.3">
      <c r="B294" s="5" t="str">
        <f>IFERROR(IF([1]!KalkulaceTable[[#This Row],[Kód]]&lt;&gt;0,[1]!KalkulaceTable[[#This Row],[Kód]],""),"")</f>
        <v>L-TWAL18/28</v>
      </c>
      <c r="C294" s="5" t="str">
        <f ca="1">IF(Table9[[#This Row],[Code]]&lt;&gt;"",[1]!KalkulaceTable[[#This Row],[Název]],"")</f>
        <v>Desky na lavice olše THERMOWOOD 28x90x1800mm (4ks/bal),SHP</v>
      </c>
      <c r="D294" s="3">
        <f ca="1">IF(Table9[[#This Row],[Code]]&lt;&gt;"",[1]!KalkulaceTable[[#This Row],[cena P1 CZ]],"")</f>
        <v>150.99</v>
      </c>
      <c r="E294" s="6">
        <f ca="1">IF(Table9[[#This Row],[Code]]&lt;&gt;"",[1]!KalkulaceTable[[#This Row],[cena P1 SK]],"")</f>
        <v>6.15</v>
      </c>
    </row>
    <row r="295" spans="2:5" x14ac:dyDescent="0.3">
      <c r="B295" s="5" t="str">
        <f>IFERROR(IF([1]!KalkulaceTable[[#This Row],[Kód]]&lt;&gt;0,[1]!KalkulaceTable[[#This Row],[Kód]],""),"")</f>
        <v>CON-TS-45</v>
      </c>
      <c r="C295" s="5" t="str">
        <f ca="1">IF(Table9[[#This Row],[Code]]&lt;&gt;"",[1]!KalkulaceTable[[#This Row],[Název]],"")</f>
        <v>Konstrukční hranol 42x68x4500 THERMOWOOD, smrk</v>
      </c>
      <c r="D295" s="3">
        <f ca="1">IF(Table9[[#This Row],[Code]]&lt;&gt;"",[1]!KalkulaceTable[[#This Row],[cena P1 CZ]],"")</f>
        <v>582.99</v>
      </c>
      <c r="E295" s="6">
        <f ca="1">IF(Table9[[#This Row],[Code]]&lt;&gt;"",[1]!KalkulaceTable[[#This Row],[cena P1 SK]],"")</f>
        <v>23.5</v>
      </c>
    </row>
    <row r="296" spans="2:5" x14ac:dyDescent="0.3">
      <c r="B296" s="5" t="str">
        <f>IFERROR(IF([1]!KalkulaceTable[[#This Row],[Kód]]&lt;&gt;0,[1]!KalkulaceTable[[#This Row],[Kód]],""),"")</f>
        <v>L-AL21120/28</v>
      </c>
      <c r="C296" s="5" t="str">
        <f ca="1">IF(Table9[[#This Row],[Code]]&lt;&gt;"",[1]!KalkulaceTable[[#This Row],[Název]],"")</f>
        <v>Desky na lavice olše 28x120x2100mm (4ks/bal),SHP</v>
      </c>
      <c r="D296" s="3">
        <f ca="1">IF(Table9[[#This Row],[Code]]&lt;&gt;"",[1]!KalkulaceTable[[#This Row],[cena P1 CZ]],"")</f>
        <v>216.99</v>
      </c>
      <c r="E296" s="6">
        <f ca="1">IF(Table9[[#This Row],[Code]]&lt;&gt;"",[1]!KalkulaceTable[[#This Row],[cena P1 SK]],"")</f>
        <v>8.85</v>
      </c>
    </row>
    <row r="297" spans="2:5" x14ac:dyDescent="0.3">
      <c r="B297" s="5" t="str">
        <f>IFERROR(IF([1]!KalkulaceTable[[#This Row],[Kód]]&lt;&gt;0,[1]!KalkulaceTable[[#This Row],[Kód]],""),"")</f>
        <v>L-AL24120/28</v>
      </c>
      <c r="C297" s="5" t="str">
        <f ca="1">IF(Table9[[#This Row],[Code]]&lt;&gt;"",[1]!KalkulaceTable[[#This Row],[Název]],"")</f>
        <v>Desky na lavice olše 28x120x2400mm (4ks/bal),SHP</v>
      </c>
      <c r="D297" s="3">
        <f ca="1">IF(Table9[[#This Row],[Code]]&lt;&gt;"",[1]!KalkulaceTable[[#This Row],[cena P1 CZ]],"")</f>
        <v>216.99</v>
      </c>
      <c r="E297" s="6">
        <f ca="1">IF(Table9[[#This Row],[Code]]&lt;&gt;"",[1]!KalkulaceTable[[#This Row],[cena P1 SK]],"")</f>
        <v>8.85</v>
      </c>
    </row>
    <row r="298" spans="2:5" x14ac:dyDescent="0.3">
      <c r="B298" s="5" t="str">
        <f>IFERROR(IF([1]!KalkulaceTable[[#This Row],[Kód]]&lt;&gt;0,[1]!KalkulaceTable[[#This Row],[Kód]],""),"")</f>
        <v>L-AB26/25HO</v>
      </c>
      <c r="C298" s="5" t="str">
        <f ca="1">IF(Table9[[#This Row],[Code]]&lt;&gt;"",[1]!KalkulaceTable[[#This Row],[Název]],"")</f>
        <v>Desky na lavice abachi 25x95x2600mm HO</v>
      </c>
      <c r="D298" s="3">
        <f ca="1">IF(Table9[[#This Row],[Code]]&lt;&gt;"",[1]!KalkulaceTable[[#This Row],[cena P1 CZ]],"")</f>
        <v>136.99</v>
      </c>
      <c r="E298" s="6">
        <f ca="1">IF(Table9[[#This Row],[Code]]&lt;&gt;"",[1]!KalkulaceTable[[#This Row],[cena P1 SK]],"")</f>
        <v>5.6000000000000005</v>
      </c>
    </row>
    <row r="299" spans="2:5" x14ac:dyDescent="0.3">
      <c r="B299" s="5" t="str">
        <f>IFERROR(IF([1]!KalkulaceTable[[#This Row],[Kód]]&lt;&gt;0,[1]!KalkulaceTable[[#This Row],[Kód]],""),"")</f>
        <v>S4-AL24B</v>
      </c>
      <c r="C299" s="5" t="str">
        <f ca="1">IF(Table9[[#This Row],[Code]]&lt;&gt;"",[1]!KalkulaceTable[[#This Row],[Název]],"")</f>
        <v>Saunové palubky olše B 15x90x2400 (6ks/bal),STS4</v>
      </c>
      <c r="D299" s="3">
        <f ca="1">IF(Table9[[#This Row],[Code]]&lt;&gt;"",[1]!KalkulaceTable[[#This Row],[cena P1 CZ]],"")</f>
        <v>52.99</v>
      </c>
      <c r="E299" s="6">
        <f ca="1">IF(Table9[[#This Row],[Code]]&lt;&gt;"",[1]!KalkulaceTable[[#This Row],[cena P1 SK]],"")</f>
        <v>2.1</v>
      </c>
    </row>
    <row r="300" spans="2:5" x14ac:dyDescent="0.3">
      <c r="B300" s="5" t="str">
        <f>IFERROR(IF([1]!KalkulaceTable[[#This Row],[Kód]]&lt;&gt;0,[1]!KalkulaceTable[[#This Row],[Kód]],""),"")</f>
        <v>L-TWAL21140/28</v>
      </c>
      <c r="C300" s="5" t="str">
        <f ca="1">IF(Table9[[#This Row],[Code]]&lt;&gt;"",[1]!KalkulaceTable[[#This Row],[Název]],"")</f>
        <v>Desky na lavice olše THERMOWOOD 28x140x2100mm (4ks/bal),SHP</v>
      </c>
      <c r="D300" s="3">
        <f ca="1">IF(Table9[[#This Row],[Code]]&lt;&gt;"",[1]!KalkulaceTable[[#This Row],[cena P1 CZ]],"")</f>
        <v>272.99</v>
      </c>
      <c r="E300" s="6">
        <f ca="1">IF(Table9[[#This Row],[Code]]&lt;&gt;"",[1]!KalkulaceTable[[#This Row],[cena P1 SK]],"")</f>
        <v>11.15</v>
      </c>
    </row>
    <row r="301" spans="2:5" x14ac:dyDescent="0.3">
      <c r="B301" s="5" t="str">
        <f>IFERROR(IF([1]!KalkulaceTable[[#This Row],[Kód]]&lt;&gt;0,[1]!KalkulaceTable[[#This Row],[Kód]],""),"")</f>
        <v>BE21L</v>
      </c>
      <c r="C301" s="5" t="str">
        <f ca="1">IF(Table9[[#This Row],[Code]]&lt;&gt;"",[1]!KalkulaceTable[[#This Row],[Název]],"")</f>
        <v>Hrana lavicová - L-profil 2100x80x108mm, osika THERMOWOOD</v>
      </c>
      <c r="D301" s="3">
        <f ca="1">IF(Table9[[#This Row],[Code]]&lt;&gt;"",[1]!KalkulaceTable[[#This Row],[cena P1 CZ]],"")</f>
        <v>1179.99</v>
      </c>
      <c r="E301" s="6">
        <f ca="1">IF(Table9[[#This Row],[Code]]&lt;&gt;"",[1]!KalkulaceTable[[#This Row],[cena P1 SK]],"")</f>
        <v>48.400000000000006</v>
      </c>
    </row>
    <row r="302" spans="2:5" x14ac:dyDescent="0.3">
      <c r="B302" s="5" t="str">
        <f>IFERROR(IF([1]!KalkulaceTable[[#This Row],[Kód]]&lt;&gt;0,[1]!KalkulaceTable[[#This Row],[Kód]],""),"")</f>
        <v>CMAS24k</v>
      </c>
      <c r="C302" s="5" t="str">
        <f ca="1">IF(Table9[[#This Row],[Code]]&lt;&gt;"",[1]!KalkulaceTable[[#This Row],[Název]],"")</f>
        <v>Překrývací lišta - Osika 14x60x2400mm</v>
      </c>
      <c r="D302" s="3">
        <f ca="1">IF(Table9[[#This Row],[Code]]&lt;&gt;"",[1]!KalkulaceTable[[#This Row],[cena P1 CZ]],"")</f>
        <v>204.99</v>
      </c>
      <c r="E302" s="6">
        <f ca="1">IF(Table9[[#This Row],[Code]]&lt;&gt;"",[1]!KalkulaceTable[[#This Row],[cena P1 SK]],"")</f>
        <v>8.3000000000000007</v>
      </c>
    </row>
    <row r="303" spans="2:5" x14ac:dyDescent="0.3">
      <c r="B303" s="5" t="str">
        <f>IFERROR(IF([1]!KalkulaceTable[[#This Row],[Kód]]&lt;&gt;0,[1]!KalkulaceTable[[#This Row],[Kód]],""),"")</f>
        <v>L-AB295</v>
      </c>
      <c r="C303" s="5" t="str">
        <f ca="1">IF(Table9[[#This Row],[Code]]&lt;&gt;"",[1]!KalkulaceTable[[#This Row],[Název]],"")</f>
        <v>Desky na lavice abachi 22x80x2950mm</v>
      </c>
      <c r="D303" s="3">
        <f ca="1">IF(Table9[[#This Row],[Code]]&lt;&gt;"",[1]!KalkulaceTable[[#This Row],[cena P1 CZ]],"")</f>
        <v>108.99</v>
      </c>
      <c r="E303" s="6">
        <f ca="1">IF(Table9[[#This Row],[Code]]&lt;&gt;"",[1]!KalkulaceTable[[#This Row],[cena P1 SK]],"")</f>
        <v>4.3</v>
      </c>
    </row>
    <row r="304" spans="2:5" x14ac:dyDescent="0.3">
      <c r="B304" s="5" t="str">
        <f>IFERROR(IF([1]!KalkulaceTable[[#This Row],[Kód]]&lt;&gt;0,[1]!KalkulaceTable[[#This Row],[Kód]],""),"")</f>
        <v>IMTWAS21c</v>
      </c>
      <c r="C304" s="5" t="str">
        <f ca="1">IF(Table9[[#This Row],[Code]]&lt;&gt;"",[1]!KalkulaceTable[[#This Row],[Název]],"")</f>
        <v>Vnitřní lišta čtveratá, THERMOWOOD osika, 21x21x2100mm</v>
      </c>
      <c r="D304" s="3">
        <f ca="1">IF(Table9[[#This Row],[Code]]&lt;&gt;"",[1]!KalkulaceTable[[#This Row],[cena P1 CZ]],"")</f>
        <v>146.99</v>
      </c>
      <c r="E304" s="6">
        <f ca="1">IF(Table9[[#This Row],[Code]]&lt;&gt;"",[1]!KalkulaceTable[[#This Row],[cena P1 SK]],"")</f>
        <v>6</v>
      </c>
    </row>
    <row r="305" spans="2:5" x14ac:dyDescent="0.3">
      <c r="B305" s="5" t="str">
        <f>IFERROR(IF([1]!KalkulaceTable[[#This Row],[Kód]]&lt;&gt;0,[1]!KalkulaceTable[[#This Row],[Kód]],""),"")</f>
        <v>RPO-89</v>
      </c>
      <c r="C305" s="5" t="str">
        <f ca="1">IF(Table9[[#This Row],[Code]]&lt;&gt;"",[1]!KalkulaceTable[[#This Row],[Název]],"")</f>
        <v>Podlahový rošt do sauny 14x800x900mm, Thermo osika</v>
      </c>
      <c r="D305" s="3">
        <f ca="1">IF(Table9[[#This Row],[Code]]&lt;&gt;"",[1]!KalkulaceTable[[#This Row],[cena P1 CZ]],"")</f>
        <v>1966.99</v>
      </c>
      <c r="E305" s="6">
        <f ca="1">IF(Table9[[#This Row],[Code]]&lt;&gt;"",[1]!KalkulaceTable[[#This Row],[cena P1 SK]],"")</f>
        <v>80.95</v>
      </c>
    </row>
    <row r="306" spans="2:5" x14ac:dyDescent="0.3">
      <c r="B306" s="5" t="str">
        <f>IFERROR(IF([1]!KalkulaceTable[[#This Row],[Kód]]&lt;&gt;0,[1]!KalkulaceTable[[#This Row],[Kód]],""),"")</f>
        <v>P-AS1868</v>
      </c>
      <c r="C306" s="5" t="str">
        <f ca="1">IF(Table9[[#This Row],[Code]]&lt;&gt;"",[1]!KalkulaceTable[[#This Row],[Název]],"")</f>
        <v>Saunové palubky osika 15x68x1800mm (6ks/bal),STP</v>
      </c>
      <c r="D306" s="3">
        <f ca="1">IF(Table9[[#This Row],[Code]]&lt;&gt;"",[1]!KalkulaceTable[[#This Row],[cena P1 CZ]],"")</f>
        <v>66.989999999999995</v>
      </c>
      <c r="E306" s="6">
        <f ca="1">IF(Table9[[#This Row],[Code]]&lt;&gt;"",[1]!KalkulaceTable[[#This Row],[cena P1 SK]],"")</f>
        <v>2.7</v>
      </c>
    </row>
    <row r="307" spans="2:5" x14ac:dyDescent="0.3">
      <c r="B307" s="5" t="str">
        <f>IFERROR(IF([1]!KalkulaceTable[[#This Row],[Kód]]&lt;&gt;0,[1]!KalkulaceTable[[#This Row],[Kód]],""),"")</f>
        <v>L-AL21160/28</v>
      </c>
      <c r="C307" s="5" t="str">
        <f ca="1">IF(Table9[[#This Row],[Code]]&lt;&gt;"",[1]!KalkulaceTable[[#This Row],[Název]],"")</f>
        <v>Desky na lavice olše 28x160x2100mm (3ks/bal),SHP</v>
      </c>
      <c r="D307" s="3">
        <f ca="1">IF(Table9[[#This Row],[Code]]&lt;&gt;"",[1]!KalkulaceTable[[#This Row],[cena P1 CZ]],"")</f>
        <v>306.99</v>
      </c>
      <c r="E307" s="6">
        <f ca="1">IF(Table9[[#This Row],[Code]]&lt;&gt;"",[1]!KalkulaceTable[[#This Row],[cena P1 SK]],"")</f>
        <v>12.55</v>
      </c>
    </row>
    <row r="308" spans="2:5" x14ac:dyDescent="0.3">
      <c r="B308" s="5" t="str">
        <f>IFERROR(IF([1]!KalkulaceTable[[#This Row],[Kód]]&lt;&gt;0,[1]!KalkulaceTable[[#This Row],[Kód]],""),"")</f>
        <v>P-TWAL1868</v>
      </c>
      <c r="C308" s="5" t="str">
        <f ca="1">IF(Table9[[#This Row],[Code]]&lt;&gt;"",[1]!KalkulaceTable[[#This Row],[Název]],"")</f>
        <v>Saunové palubky olše THERMOWOOD 15x68x1800mm (6ks/bal),STP</v>
      </c>
      <c r="D308" s="3">
        <f ca="1">IF(Table9[[#This Row],[Code]]&lt;&gt;"",[1]!KalkulaceTable[[#This Row],[cena P1 CZ]],"")</f>
        <v>69.989999999999995</v>
      </c>
      <c r="E308" s="6">
        <f ca="1">IF(Table9[[#This Row],[Code]]&lt;&gt;"",[1]!KalkulaceTable[[#This Row],[cena P1 SK]],"")</f>
        <v>2.8000000000000003</v>
      </c>
    </row>
    <row r="309" spans="2:5" x14ac:dyDescent="0.3">
      <c r="B309" s="5" t="str">
        <f>IFERROR(IF([1]!KalkulaceTable[[#This Row],[Kód]]&lt;&gt;0,[1]!KalkulaceTable[[#This Row],[Kód]],""),"")</f>
        <v>L-AB26HO</v>
      </c>
      <c r="C309" s="5" t="str">
        <f ca="1">IF(Table9[[#This Row],[Code]]&lt;&gt;"",[1]!KalkulaceTable[[#This Row],[Název]],"")</f>
        <v>Desky na lavice abachi 22x80x2600mm HO</v>
      </c>
      <c r="D309" s="3">
        <f ca="1">IF(Table9[[#This Row],[Code]]&lt;&gt;"",[1]!KalkulaceTable[[#This Row],[cena P1 CZ]],"")</f>
        <v>104.99</v>
      </c>
      <c r="E309" s="6">
        <f ca="1">IF(Table9[[#This Row],[Code]]&lt;&gt;"",[1]!KalkulaceTable[[#This Row],[cena P1 SK]],"")</f>
        <v>4.3</v>
      </c>
    </row>
    <row r="310" spans="2:5" x14ac:dyDescent="0.3">
      <c r="B310" s="5" t="str">
        <f>IFERROR(IF([1]!KalkulaceTable[[#This Row],[Kód]]&lt;&gt;0,[1]!KalkulaceTable[[#This Row],[Kód]],""),"")</f>
        <v>P-AL27</v>
      </c>
      <c r="C310" s="5" t="str">
        <f ca="1">IF(Table9[[#This Row],[Code]]&lt;&gt;"",[1]!KalkulaceTable[[#This Row],[Název]],"")</f>
        <v>Saunové palubky olše "A" 15x90x2700 (6ks/bal),STP</v>
      </c>
      <c r="D310" s="3">
        <f ca="1">IF(Table9[[#This Row],[Code]]&lt;&gt;"",[1]!KalkulaceTable[[#This Row],[cena P1 CZ]],"")</f>
        <v>106.99</v>
      </c>
      <c r="E310" s="6">
        <f ca="1">IF(Table9[[#This Row],[Code]]&lt;&gt;"",[1]!KalkulaceTable[[#This Row],[cena P1 SK]],"")</f>
        <v>4.3</v>
      </c>
    </row>
    <row r="311" spans="2:5" x14ac:dyDescent="0.3">
      <c r="B311" s="5" t="str">
        <f>IFERROR(IF([1]!KalkulaceTable[[#This Row],[Kód]]&lt;&gt;0,[1]!KalkulaceTable[[#This Row],[Kód]],""),"")</f>
        <v>kP-SP42</v>
      </c>
      <c r="C311" s="5" t="str">
        <f ca="1">IF(Table9[[#This Row],[Code]]&lt;&gt;"",[1]!KalkulaceTable[[#This Row],[Název]],"")</f>
        <v>Saunové palubky smrk 14x95x4200mm (9ks/bal), STP</v>
      </c>
      <c r="D311" s="3">
        <f ca="1">IF(Table9[[#This Row],[Code]]&lt;&gt;"",[1]!KalkulaceTable[[#This Row],[cena P1 CZ]],"")</f>
        <v>59.99</v>
      </c>
      <c r="E311" s="6">
        <f ca="1">IF(Table9[[#This Row],[Code]]&lt;&gt;"",[1]!KalkulaceTable[[#This Row],[cena P1 SK]],"")</f>
        <v>2.4000000000000004</v>
      </c>
    </row>
    <row r="312" spans="2:5" x14ac:dyDescent="0.3">
      <c r="B312" s="5" t="str">
        <f>IFERROR(IF([1]!KalkulaceTable[[#This Row],[Kód]]&lt;&gt;0,[1]!KalkulaceTable[[#This Row],[Kód]],""),"")</f>
        <v>S4-AS18140</v>
      </c>
      <c r="C312" s="5" t="str">
        <f ca="1">IF(Table9[[#This Row],[Code]]&lt;&gt;"",[1]!KalkulaceTable[[#This Row],[Název]],"")</f>
        <v>Saunové palubky osika 15x140x1800mm (6ks/bal),STS4</v>
      </c>
      <c r="D312" s="3">
        <f ca="1">IF(Table9[[#This Row],[Code]]&lt;&gt;"",[1]!KalkulaceTable[[#This Row],[cena P1 CZ]],"")</f>
        <v>162.99</v>
      </c>
      <c r="E312" s="6">
        <f ca="1">IF(Table9[[#This Row],[Code]]&lt;&gt;"",[1]!KalkulaceTable[[#This Row],[cena P1 SK]],"")</f>
        <v>6.65</v>
      </c>
    </row>
    <row r="313" spans="2:5" x14ac:dyDescent="0.3">
      <c r="B313" s="5" t="str">
        <f>IFERROR(IF([1]!KalkulaceTable[[#This Row],[Kód]]&lt;&gt;0,[1]!KalkulaceTable[[#This Row],[Kód]],""),"")</f>
        <v>P-FAS-TWPI1439</v>
      </c>
      <c r="C313" s="5" t="str">
        <f ca="1">IF(Table9[[#This Row],[Code]]&lt;&gt;"",[1]!KalkulaceTable[[#This Row],[Název]],"")</f>
        <v>Fasádní palubky borovice Thermowood 26x140x3900 (1ks)</v>
      </c>
      <c r="D313" s="3">
        <f ca="1">IF(Table9[[#This Row],[Code]]&lt;&gt;"",[1]!KalkulaceTable[[#This Row],[cena P1 CZ]],"")</f>
        <v>150.99</v>
      </c>
      <c r="E313" s="6">
        <f ca="1">IF(Table9[[#This Row],[Code]]&lt;&gt;"",[1]!KalkulaceTable[[#This Row],[cena P1 SK]],"")</f>
        <v>6.1000000000000005</v>
      </c>
    </row>
    <row r="314" spans="2:5" x14ac:dyDescent="0.3">
      <c r="B314" s="5" t="str">
        <f>IFERROR(IF([1]!KalkulaceTable[[#This Row],[Kód]]&lt;&gt;0,[1]!KalkulaceTable[[#This Row],[Kód]],""),"")</f>
        <v>CON-KVH-23</v>
      </c>
      <c r="C314" s="5" t="str">
        <f ca="1">IF(Table9[[#This Row],[Code]]&lt;&gt;"",[1]!KalkulaceTable[[#This Row],[Název]],"")</f>
        <v>Vyřazeno 2025: Konstrukční hranol 40x60x2300, smrk</v>
      </c>
      <c r="D314" s="3">
        <f ca="1">IF(Table9[[#This Row],[Code]]&lt;&gt;"",[1]!KalkulaceTable[[#This Row],[cena P1 CZ]],"")</f>
        <v>187.99</v>
      </c>
      <c r="E314" s="6">
        <f ca="1">IF(Table9[[#This Row],[Code]]&lt;&gt;"",[1]!KalkulaceTable[[#This Row],[cena P1 SK]],"")</f>
        <v>7.75</v>
      </c>
    </row>
    <row r="315" spans="2:5" x14ac:dyDescent="0.3">
      <c r="B315" s="5" t="str">
        <f>IFERROR(IF([1]!KalkulaceTable[[#This Row],[Kód]]&lt;&gt;0,[1]!KalkulaceTable[[#This Row],[Kód]],""),"")</f>
        <v>L-TWAL15140/28</v>
      </c>
      <c r="C315" s="5" t="str">
        <f ca="1">IF(Table9[[#This Row],[Code]]&lt;&gt;"",[1]!KalkulaceTable[[#This Row],[Název]],"")</f>
        <v>Desky na lavice olše THERMOWOOD 28x140x1500mm (4ks/bal),SHP</v>
      </c>
      <c r="D315" s="3">
        <f ca="1">IF(Table9[[#This Row],[Code]]&lt;&gt;"",[1]!KalkulaceTable[[#This Row],[cena P1 CZ]],"")</f>
        <v>230.99</v>
      </c>
      <c r="E315" s="6">
        <f ca="1">IF(Table9[[#This Row],[Code]]&lt;&gt;"",[1]!KalkulaceTable[[#This Row],[cena P1 SK]],"")</f>
        <v>9.4500000000000011</v>
      </c>
    </row>
    <row r="316" spans="2:5" x14ac:dyDescent="0.3">
      <c r="B316" s="5" t="str">
        <f>IFERROR(IF([1]!KalkulaceTable[[#This Row],[Kód]]&lt;&gt;0,[1]!KalkulaceTable[[#This Row],[Kód]],""),"")</f>
        <v>L-TWAL18140/28</v>
      </c>
      <c r="C316" s="5" t="str">
        <f ca="1">IF(Table9[[#This Row],[Code]]&lt;&gt;"",[1]!KalkulaceTable[[#This Row],[Název]],"")</f>
        <v>Desky na lavice olše THERMOWOOD 28x140x1800mm (4ks/bal),SHP</v>
      </c>
      <c r="D316" s="3">
        <f ca="1">IF(Table9[[#This Row],[Code]]&lt;&gt;"",[1]!KalkulaceTable[[#This Row],[cena P1 CZ]],"")</f>
        <v>233.99</v>
      </c>
      <c r="E316" s="6">
        <f ca="1">IF(Table9[[#This Row],[Code]]&lt;&gt;"",[1]!KalkulaceTable[[#This Row],[cena P1 SK]],"")</f>
        <v>9.5500000000000007</v>
      </c>
    </row>
    <row r="317" spans="2:5" x14ac:dyDescent="0.3">
      <c r="B317" s="5" t="str">
        <f>IFERROR(IF([1]!KalkulaceTable[[#This Row],[Kód]]&lt;&gt;0,[1]!KalkulaceTable[[#This Row],[Kód]],""),"")</f>
        <v>L-AB27/25HO</v>
      </c>
      <c r="C317" s="5" t="str">
        <f ca="1">IF(Table9[[#This Row],[Code]]&lt;&gt;"",[1]!KalkulaceTable[[#This Row],[Název]],"")</f>
        <v>Desky na lavice abachi 25x95x2700mm HO</v>
      </c>
      <c r="D317" s="3">
        <f ca="1">IF(Table9[[#This Row],[Code]]&lt;&gt;"",[1]!KalkulaceTable[[#This Row],[cena P1 CZ]],"")</f>
        <v>136.99</v>
      </c>
      <c r="E317" s="6">
        <f ca="1">IF(Table9[[#This Row],[Code]]&lt;&gt;"",[1]!KalkulaceTable[[#This Row],[cena P1 SK]],"")</f>
        <v>5.6000000000000005</v>
      </c>
    </row>
    <row r="318" spans="2:5" x14ac:dyDescent="0.3">
      <c r="B318" s="5" t="str">
        <f>IFERROR(IF([1]!KalkulaceTable[[#This Row],[Kód]]&lt;&gt;0,[1]!KalkulaceTable[[#This Row],[Kód]],""),"")</f>
        <v>P-AL2168</v>
      </c>
      <c r="C318" s="5" t="str">
        <f ca="1">IF(Table9[[#This Row],[Code]]&lt;&gt;"",[1]!KalkulaceTable[[#This Row],[Název]],"")</f>
        <v>Saunové palubky olše "A" 15x68x2100 (6ks/bal),STP</v>
      </c>
      <c r="D318" s="3">
        <f ca="1">IF(Table9[[#This Row],[Code]]&lt;&gt;"",[1]!KalkulaceTable[[#This Row],[cena P1 CZ]],"")</f>
        <v>74.989999999999995</v>
      </c>
      <c r="E318" s="6">
        <f ca="1">IF(Table9[[#This Row],[Code]]&lt;&gt;"",[1]!KalkulaceTable[[#This Row],[cena P1 SK]],"")</f>
        <v>3.0500000000000003</v>
      </c>
    </row>
    <row r="319" spans="2:5" x14ac:dyDescent="0.3">
      <c r="B319" s="5" t="str">
        <f>IFERROR(IF([1]!KalkulaceTable[[#This Row],[Kód]]&lt;&gt;0,[1]!KalkulaceTable[[#This Row],[Kód]],""),"")</f>
        <v>SR-AL2187</v>
      </c>
      <c r="C319" s="5" t="str">
        <f ca="1">IF(Table9[[#This Row],[Code]]&lt;&gt;"",[1]!KalkulaceTable[[#This Row],[Název]],"")</f>
        <v>Saunové palubky olše 15x82x2100mm (6ks/bal),SRP</v>
      </c>
      <c r="D319" s="3">
        <f ca="1">IF(Table9[[#This Row],[Code]]&lt;&gt;"",[1]!KalkulaceTable[[#This Row],[cena P1 CZ]],"")</f>
        <v>120.99</v>
      </c>
      <c r="E319" s="6">
        <f ca="1">IF(Table9[[#This Row],[Code]]&lt;&gt;"",[1]!KalkulaceTable[[#This Row],[cena P1 SK]],"")</f>
        <v>4.95</v>
      </c>
    </row>
    <row r="320" spans="2:5" x14ac:dyDescent="0.3">
      <c r="B320" s="5" t="str">
        <f>IFERROR(IF([1]!KalkulaceTable[[#This Row],[Kód]]&lt;&gt;0,[1]!KalkulaceTable[[#This Row],[Kód]],""),"")</f>
        <v>IMsTWAS21/2525</v>
      </c>
      <c r="C320" s="5" t="str">
        <f ca="1">IF(Table9[[#This Row],[Code]]&lt;&gt;"",[1]!KalkulaceTable[[#This Row],[Název]],"")</f>
        <v>Rohová lišta vnitřní speciál. Osika THERMOWOOD 25x25x2100mm</v>
      </c>
      <c r="D320" s="3">
        <f ca="1">IF(Table9[[#This Row],[Code]]&lt;&gt;"",[1]!KalkulaceTable[[#This Row],[cena P1 CZ]],"")</f>
        <v>163.99</v>
      </c>
      <c r="E320" s="6">
        <f ca="1">IF(Table9[[#This Row],[Code]]&lt;&gt;"",[1]!KalkulaceTable[[#This Row],[cena P1 SK]],"")</f>
        <v>6.7</v>
      </c>
    </row>
    <row r="321" spans="2:5" x14ac:dyDescent="0.3">
      <c r="B321" s="5" t="str">
        <f>IFERROR(IF([1]!KalkulaceTable[[#This Row],[Kód]]&lt;&gt;0,[1]!KalkulaceTable[[#This Row],[Kód]],""),"")</f>
        <v>OMAS21-42-21</v>
      </c>
      <c r="C321" s="5" t="str">
        <f ca="1">IF(Table9[[#This Row],[Code]]&lt;&gt;"",[1]!KalkulaceTable[[#This Row],[Název]],"")</f>
        <v>Rohová lišta vnější - Osika 21x42x2100mm</v>
      </c>
      <c r="D321" s="3">
        <f ca="1">IF(Table9[[#This Row],[Code]]&lt;&gt;"",[1]!KalkulaceTable[[#This Row],[cena P1 CZ]],"")</f>
        <v>184.99</v>
      </c>
      <c r="E321" s="6">
        <f ca="1">IF(Table9[[#This Row],[Code]]&lt;&gt;"",[1]!KalkulaceTable[[#This Row],[cena P1 SK]],"")</f>
        <v>7.5</v>
      </c>
    </row>
    <row r="322" spans="2:5" x14ac:dyDescent="0.3">
      <c r="B322" s="5" t="str">
        <f>IFERROR(IF([1]!KalkulaceTable[[#This Row],[Kód]]&lt;&gt;0,[1]!KalkulaceTable[[#This Row],[Kód]],""),"")</f>
        <v>P-AL21</v>
      </c>
      <c r="C322" s="5" t="str">
        <f ca="1">IF(Table9[[#This Row],[Code]]&lt;&gt;"",[1]!KalkulaceTable[[#This Row],[Název]],"")</f>
        <v>Saunové palubky olše "A" 15x90x2100 (6ks/bal),STP</v>
      </c>
      <c r="D322" s="3">
        <f ca="1">IF(Table9[[#This Row],[Code]]&lt;&gt;"",[1]!KalkulaceTable[[#This Row],[cena P1 CZ]],"")</f>
        <v>112.99</v>
      </c>
      <c r="E322" s="6">
        <f ca="1">IF(Table9[[#This Row],[Code]]&lt;&gt;"",[1]!KalkulaceTable[[#This Row],[cena P1 SK]],"")</f>
        <v>4.6000000000000005</v>
      </c>
    </row>
    <row r="323" spans="2:5" x14ac:dyDescent="0.3">
      <c r="B323" s="5" t="str">
        <f>IFERROR(IF([1]!KalkulaceTable[[#This Row],[Kód]]&lt;&gt;0,[1]!KalkulaceTable[[#This Row],[Kód]],""),"")</f>
        <v>S-AL21140</v>
      </c>
      <c r="C323" s="5" t="str">
        <f ca="1">IF(Table9[[#This Row],[Code]]&lt;&gt;"",[1]!KalkulaceTable[[#This Row],[Název]],"")</f>
        <v>Saunové palubky olše 15x140x2100mm (6ks/bal),STS4</v>
      </c>
      <c r="D323" s="3">
        <f ca="1">IF(Table9[[#This Row],[Code]]&lt;&gt;"",[1]!KalkulaceTable[[#This Row],[cena P1 CZ]],"")</f>
        <v>201.99</v>
      </c>
      <c r="E323" s="6">
        <f ca="1">IF(Table9[[#This Row],[Code]]&lt;&gt;"",[1]!KalkulaceTable[[#This Row],[cena P1 SK]],"")</f>
        <v>8.25</v>
      </c>
    </row>
    <row r="324" spans="2:5" x14ac:dyDescent="0.3">
      <c r="B324" s="5" t="str">
        <f>IFERROR(IF([1]!KalkulaceTable[[#This Row],[Kód]]&lt;&gt;0,[1]!KalkulaceTable[[#This Row],[Kód]],""),"")</f>
        <v>S-AL24140</v>
      </c>
      <c r="C324" s="5" t="str">
        <f ca="1">IF(Table9[[#This Row],[Code]]&lt;&gt;"",[1]!KalkulaceTable[[#This Row],[Název]],"")</f>
        <v>Saunové palubky olše 15x140x2400mm (6ks/bal),STS4</v>
      </c>
      <c r="D324" s="3">
        <f ca="1">IF(Table9[[#This Row],[Code]]&lt;&gt;"",[1]!KalkulaceTable[[#This Row],[cena P1 CZ]],"")</f>
        <v>201.99</v>
      </c>
      <c r="E324" s="6">
        <f ca="1">IF(Table9[[#This Row],[Code]]&lt;&gt;"",[1]!KalkulaceTable[[#This Row],[cena P1 SK]],"")</f>
        <v>8.25</v>
      </c>
    </row>
    <row r="325" spans="2:5" x14ac:dyDescent="0.3">
      <c r="B325" s="5" t="str">
        <f>IFERROR(IF([1]!KalkulaceTable[[#This Row],[Kód]]&lt;&gt;0,[1]!KalkulaceTable[[#This Row],[Kód]],""),"")</f>
        <v>S4-TBAL18120</v>
      </c>
      <c r="C325" s="5" t="str">
        <f ca="1">IF(Table9[[#This Row],[Code]]&lt;&gt;"",[1]!KalkulaceTable[[#This Row],[Název]],"")</f>
        <v>Saunové palubky olše THERMOWOOD kartáč 15x120x1800mm (6ks/bal),STS4</v>
      </c>
      <c r="D325" s="3">
        <f ca="1">IF(Table9[[#This Row],[Code]]&lt;&gt;"",[1]!KalkulaceTable[[#This Row],[cena P1 CZ]],"")</f>
        <v>182.99</v>
      </c>
      <c r="E325" s="6">
        <f ca="1">IF(Table9[[#This Row],[Code]]&lt;&gt;"",[1]!KalkulaceTable[[#This Row],[cena P1 SK]],"")</f>
        <v>7.45</v>
      </c>
    </row>
    <row r="326" spans="2:5" x14ac:dyDescent="0.3">
      <c r="B326" s="5" t="str">
        <f>IFERROR(IF([1]!KalkulaceTable[[#This Row],[Kód]]&lt;&gt;0,[1]!KalkulaceTable[[#This Row],[Kód]],""),"")</f>
        <v>SK-AL2460</v>
      </c>
      <c r="C326" s="5" t="str">
        <f ca="1">IF(Table9[[#This Row],[Code]]&lt;&gt;"",[1]!KalkulaceTable[[#This Row],[Název]],"")</f>
        <v>Saunové palubky olše 15x60x2400mm (6ks/bal),KYTE-S</v>
      </c>
      <c r="D326" s="3">
        <f ca="1">IF(Table9[[#This Row],[Code]]&lt;&gt;"",[1]!KalkulaceTable[[#This Row],[cena P1 CZ]],"")</f>
        <v>74.989999999999995</v>
      </c>
      <c r="E326" s="6">
        <f ca="1">IF(Table9[[#This Row],[Code]]&lt;&gt;"",[1]!KalkulaceTable[[#This Row],[cena P1 SK]],"")</f>
        <v>3</v>
      </c>
    </row>
    <row r="327" spans="2:5" x14ac:dyDescent="0.3">
      <c r="B327" s="5" t="str">
        <f>IFERROR(IF([1]!KalkulaceTable[[#This Row],[Kód]]&lt;&gt;0,[1]!KalkulaceTable[[#This Row],[Kód]],""),"")</f>
        <v>SK-AL2160</v>
      </c>
      <c r="C327" s="5" t="str">
        <f ca="1">IF(Table9[[#This Row],[Code]]&lt;&gt;"",[1]!KalkulaceTable[[#This Row],[Název]],"")</f>
        <v>Saunové palubky olše 15x60x2100mm (6ks/bal),KYTE-S</v>
      </c>
      <c r="D327" s="3">
        <f ca="1">IF(Table9[[#This Row],[Code]]&lt;&gt;"",[1]!KalkulaceTable[[#This Row],[cena P1 CZ]],"")</f>
        <v>74.989999999999995</v>
      </c>
      <c r="E327" s="6">
        <f ca="1">IF(Table9[[#This Row],[Code]]&lt;&gt;"",[1]!KalkulaceTable[[#This Row],[cena P1 SK]],"")</f>
        <v>3</v>
      </c>
    </row>
    <row r="328" spans="2:5" x14ac:dyDescent="0.3">
      <c r="B328" s="5" t="str">
        <f>IFERROR(IF([1]!KalkulaceTable[[#This Row],[Kód]]&lt;&gt;0,[1]!KalkulaceTable[[#This Row],[Kód]],""),"")</f>
        <v>L-TWAL21120/28</v>
      </c>
      <c r="C328" s="5" t="str">
        <f ca="1">IF(Table9[[#This Row],[Code]]&lt;&gt;"",[1]!KalkulaceTable[[#This Row],[Název]],"")</f>
        <v>Desky na lavice olše THERMOWOOD 28x120x2100mm (4ks/bal),SHP</v>
      </c>
      <c r="D328" s="3">
        <f ca="1">IF(Table9[[#This Row],[Code]]&lt;&gt;"",[1]!KalkulaceTable[[#This Row],[cena P1 CZ]],"")</f>
        <v>239.99</v>
      </c>
      <c r="E328" s="6">
        <f ca="1">IF(Table9[[#This Row],[Code]]&lt;&gt;"",[1]!KalkulaceTable[[#This Row],[cena P1 SK]],"")</f>
        <v>9.8000000000000007</v>
      </c>
    </row>
    <row r="329" spans="2:5" x14ac:dyDescent="0.3">
      <c r="B329" s="5" t="str">
        <f>IFERROR(IF([1]!KalkulaceTable[[#This Row],[Kód]]&lt;&gt;0,[1]!KalkulaceTable[[#This Row],[Kód]],""),"")</f>
        <v>L-TWAL24120/28</v>
      </c>
      <c r="C329" s="5" t="str">
        <f ca="1">IF(Table9[[#This Row],[Code]]&lt;&gt;"",[1]!KalkulaceTable[[#This Row],[Název]],"")</f>
        <v>Desky na lavice olše THERMOWOOD 28x120x2400mm (4ks/bal),SHP</v>
      </c>
      <c r="D329" s="3">
        <f ca="1">IF(Table9[[#This Row],[Code]]&lt;&gt;"",[1]!KalkulaceTable[[#This Row],[cena P1 CZ]],"")</f>
        <v>239.99</v>
      </c>
      <c r="E329" s="6">
        <f ca="1">IF(Table9[[#This Row],[Code]]&lt;&gt;"",[1]!KalkulaceTable[[#This Row],[cena P1 SK]],"")</f>
        <v>9.8000000000000007</v>
      </c>
    </row>
    <row r="330" spans="2:5" x14ac:dyDescent="0.3">
      <c r="B330" s="5" t="str">
        <f>IFERROR(IF([1]!KalkulaceTable[[#This Row],[Kód]]&lt;&gt;0,[1]!KalkulaceTable[[#This Row],[Kód]],""),"")</f>
        <v>OMTWRPI21-42-21</v>
      </c>
      <c r="C330" s="5" t="str">
        <f ca="1">IF(Table9[[#This Row],[Code]]&lt;&gt;"",[1]!KalkulaceTable[[#This Row],[Název]],"")</f>
        <v>Rohová lišta vnější - Thermoborovice Radiata 21x42x2100mm</v>
      </c>
      <c r="D330" s="3">
        <f ca="1">IF(Table9[[#This Row],[Code]]&lt;&gt;"",[1]!KalkulaceTable[[#This Row],[cena P1 CZ]],"")</f>
        <v>202.99</v>
      </c>
      <c r="E330" s="6">
        <f ca="1">IF(Table9[[#This Row],[Code]]&lt;&gt;"",[1]!KalkulaceTable[[#This Row],[cena P1 SK]],"")</f>
        <v>8.25</v>
      </c>
    </row>
    <row r="331" spans="2:5" x14ac:dyDescent="0.3">
      <c r="B331" s="5" t="str">
        <f>IFERROR(IF([1]!KalkulaceTable[[#This Row],[Kód]]&lt;&gt;0,[1]!KalkulaceTable[[#This Row],[Kód]],""),"")</f>
        <v>P-TWAL18</v>
      </c>
      <c r="C331" s="5" t="str">
        <f ca="1">IF(Table9[[#This Row],[Code]]&lt;&gt;"",[1]!KalkulaceTable[[#This Row],[Název]],"")</f>
        <v>Saunové palubky olše THERMOWOOD 15x90x1800mm (6ks/bal),STP</v>
      </c>
      <c r="D331" s="3">
        <f ca="1">IF(Table9[[#This Row],[Code]]&lt;&gt;"",[1]!KalkulaceTable[[#This Row],[cena P1 CZ]],"")</f>
        <v>109.99</v>
      </c>
      <c r="E331" s="6">
        <f ca="1">IF(Table9[[#This Row],[Code]]&lt;&gt;"",[1]!KalkulaceTable[[#This Row],[cena P1 SK]],"")</f>
        <v>4.45</v>
      </c>
    </row>
    <row r="332" spans="2:5" x14ac:dyDescent="0.3">
      <c r="B332" s="5" t="str">
        <f>IFERROR(IF([1]!KalkulaceTable[[#This Row],[Kód]]&lt;&gt;0,[1]!KalkulaceTable[[#This Row],[Kód]],""),"")</f>
        <v>L-TWAS27/28</v>
      </c>
      <c r="C332" s="5" t="str">
        <f ca="1">IF(Table9[[#This Row],[Code]]&lt;&gt;"",[1]!KalkulaceTable[[#This Row],[Název]],"")</f>
        <v>Desky na lavice osika THERMOWOOD 28x90x2700mm (4ks/bal),SHP</v>
      </c>
      <c r="D332" s="3">
        <f ca="1">IF(Table9[[#This Row],[Code]]&lt;&gt;"",[1]!KalkulaceTable[[#This Row],[cena P1 CZ]],"")</f>
        <v>225.99</v>
      </c>
      <c r="E332" s="6">
        <f ca="1">IF(Table9[[#This Row],[Code]]&lt;&gt;"",[1]!KalkulaceTable[[#This Row],[cena P1 SK]],"")</f>
        <v>9.3000000000000007</v>
      </c>
    </row>
    <row r="333" spans="2:5" x14ac:dyDescent="0.3">
      <c r="B333" s="5" t="str">
        <f>IFERROR(IF([1]!KalkulaceTable[[#This Row],[Kód]]&lt;&gt;0,[1]!KalkulaceTable[[#This Row],[Kód]],""),"")</f>
        <v>S4-AL24GL</v>
      </c>
      <c r="C333" s="5" t="str">
        <f ca="1">IF(Table9[[#This Row],[Code]]&lt;&gt;"",[1]!KalkulaceTable[[#This Row],[Název]],"")</f>
        <v>Saunové palubky olše "A" 15x90x2400mm (6ks/bal) „lepená“ STS4</v>
      </c>
      <c r="D333" s="3">
        <f ca="1">IF(Table9[[#This Row],[Code]]&lt;&gt;"",[1]!KalkulaceTable[[#This Row],[cena P1 CZ]],"")</f>
        <v>89.99</v>
      </c>
      <c r="E333" s="6">
        <f ca="1">IF(Table9[[#This Row],[Code]]&lt;&gt;"",[1]!KalkulaceTable[[#This Row],[cena P1 SK]],"")</f>
        <v>3.6500000000000004</v>
      </c>
    </row>
    <row r="334" spans="2:5" x14ac:dyDescent="0.3">
      <c r="B334" s="5" t="str">
        <f>IFERROR(IF([1]!KalkulaceTable[[#This Row],[Kód]]&lt;&gt;0,[1]!KalkulaceTable[[#This Row],[Kód]],""),"")</f>
        <v>L-TWAL24140/28</v>
      </c>
      <c r="C334" s="5" t="str">
        <f ca="1">IF(Table9[[#This Row],[Code]]&lt;&gt;"",[1]!KalkulaceTable[[#This Row],[Název]],"")</f>
        <v>Desky na lavice olše THERMOWOOD 28x140x2400mm (4ks/bal),SHP</v>
      </c>
      <c r="D334" s="3">
        <f ca="1">IF(Table9[[#This Row],[Code]]&lt;&gt;"",[1]!KalkulaceTable[[#This Row],[cena P1 CZ]],"")</f>
        <v>274.99</v>
      </c>
      <c r="E334" s="6">
        <f ca="1">IF(Table9[[#This Row],[Code]]&lt;&gt;"",[1]!KalkulaceTable[[#This Row],[cena P1 SK]],"")</f>
        <v>11.25</v>
      </c>
    </row>
    <row r="335" spans="2:5" x14ac:dyDescent="0.3">
      <c r="B335" s="5" t="str">
        <f>IFERROR(IF([1]!KalkulaceTable[[#This Row],[Kód]]&lt;&gt;0,[1]!KalkulaceTable[[#This Row],[Kód]],""),"")</f>
        <v>P-BSP18</v>
      </c>
      <c r="C335" s="5" t="str">
        <f ca="1">IF(Table9[[#This Row],[Code]]&lt;&gt;"",[1]!KalkulaceTable[[#This Row],[Název]],"")</f>
        <v>Saunové palubky smrk Rustic kartáč. 15x90x1800mm (6ks/bal),STP</v>
      </c>
      <c r="D335" s="3">
        <f ca="1">IF(Table9[[#This Row],[Code]]&lt;&gt;"",[1]!KalkulaceTable[[#This Row],[cena P1 CZ]],"")</f>
        <v>80.989999999999995</v>
      </c>
      <c r="E335" s="6">
        <f ca="1">IF(Table9[[#This Row],[Code]]&lt;&gt;"",[1]!KalkulaceTable[[#This Row],[cena P1 SK]],"")</f>
        <v>3.3000000000000003</v>
      </c>
    </row>
    <row r="336" spans="2:5" x14ac:dyDescent="0.3">
      <c r="B336" s="5" t="str">
        <f>IFERROR(IF([1]!KalkulaceTable[[#This Row],[Kód]]&lt;&gt;0,[1]!KalkulaceTable[[#This Row],[Kód]],""),"")</f>
        <v>OMTWRPI21-42-24</v>
      </c>
      <c r="C336" s="5" t="str">
        <f ca="1">IF(Table9[[#This Row],[Code]]&lt;&gt;"",[1]!KalkulaceTable[[#This Row],[Název]],"")</f>
        <v>Rohová lišta vnější - Thermoborovice Radiata 21x42x2400mm</v>
      </c>
      <c r="D336" s="3">
        <f ca="1">IF(Table9[[#This Row],[Code]]&lt;&gt;"",[1]!KalkulaceTable[[#This Row],[cena P1 CZ]],"")</f>
        <v>232.99</v>
      </c>
      <c r="E336" s="6">
        <f ca="1">IF(Table9[[#This Row],[Code]]&lt;&gt;"",[1]!KalkulaceTable[[#This Row],[cena P1 SK]],"")</f>
        <v>9.5</v>
      </c>
    </row>
    <row r="337" spans="2:5" x14ac:dyDescent="0.3">
      <c r="B337" s="5" t="str">
        <f>IFERROR(IF([1]!KalkulaceTable[[#This Row],[Kód]]&lt;&gt;0,[1]!KalkulaceTable[[#This Row],[Kód]],""),"")</f>
        <v>BE24L</v>
      </c>
      <c r="C337" s="5" t="str">
        <f ca="1">IF(Table9[[#This Row],[Code]]&lt;&gt;"",[1]!KalkulaceTable[[#This Row],[Název]],"")</f>
        <v>Hrana lavicová - L-profil 2400x80x108mm, osika THERMOWOOD</v>
      </c>
      <c r="D337" s="3">
        <f ca="1">IF(Table9[[#This Row],[Code]]&lt;&gt;"",[1]!KalkulaceTable[[#This Row],[cena P1 CZ]],"")</f>
        <v>1366.99</v>
      </c>
      <c r="E337" s="6">
        <f ca="1">IF(Table9[[#This Row],[Code]]&lt;&gt;"",[1]!KalkulaceTable[[#This Row],[cena P1 SK]],"")</f>
        <v>56.150000000000006</v>
      </c>
    </row>
    <row r="338" spans="2:5" x14ac:dyDescent="0.3">
      <c r="B338" s="5" t="str">
        <f>IFERROR(IF([1]!KalkulaceTable[[#This Row],[Kód]]&lt;&gt;0,[1]!KalkulaceTable[[#This Row],[Kód]],""),"")</f>
        <v>L-AB27HO</v>
      </c>
      <c r="C338" s="5" t="str">
        <f ca="1">IF(Table9[[#This Row],[Code]]&lt;&gt;"",[1]!KalkulaceTable[[#This Row],[Název]],"")</f>
        <v>Desky na lavice abachi 22x80x2700mm HO</v>
      </c>
      <c r="D338" s="3">
        <f ca="1">IF(Table9[[#This Row],[Code]]&lt;&gt;"",[1]!KalkulaceTable[[#This Row],[cena P1 CZ]],"")</f>
        <v>104.99</v>
      </c>
      <c r="E338" s="6">
        <f ca="1">IF(Table9[[#This Row],[Code]]&lt;&gt;"",[1]!KalkulaceTable[[#This Row],[cena P1 SK]],"")</f>
        <v>4.3</v>
      </c>
    </row>
    <row r="339" spans="2:5" x14ac:dyDescent="0.3">
      <c r="B339" s="5" t="str">
        <f>IFERROR(IF([1]!KalkulaceTable[[#This Row],[Kód]]&lt;&gt;0,[1]!KalkulaceTable[[#This Row],[Kód]],""),"")</f>
        <v>IMTWAS24c</v>
      </c>
      <c r="C339" s="5" t="str">
        <f ca="1">IF(Table9[[#This Row],[Code]]&lt;&gt;"",[1]!KalkulaceTable[[#This Row],[Název]],"")</f>
        <v>Vnitřní lišta čtveratá, THERMOWOOD osika, 21x21x2400mm</v>
      </c>
      <c r="D339" s="3">
        <f ca="1">IF(Table9[[#This Row],[Code]]&lt;&gt;"",[1]!KalkulaceTable[[#This Row],[cena P1 CZ]],"")</f>
        <v>167.99</v>
      </c>
      <c r="E339" s="6">
        <f ca="1">IF(Table9[[#This Row],[Code]]&lt;&gt;"",[1]!KalkulaceTable[[#This Row],[cena P1 SK]],"")</f>
        <v>6.8500000000000005</v>
      </c>
    </row>
    <row r="340" spans="2:5" x14ac:dyDescent="0.3">
      <c r="B340" s="5" t="str">
        <f>IFERROR(IF([1]!KalkulaceTable[[#This Row],[Kód]]&lt;&gt;0,[1]!KalkulaceTable[[#This Row],[Kód]],""),"")</f>
        <v>P-AS18</v>
      </c>
      <c r="C340" s="5" t="str">
        <f ca="1">IF(Table9[[#This Row],[Code]]&lt;&gt;"",[1]!KalkulaceTable[[#This Row],[Název]],"")</f>
        <v>Saunové palubky osika 15x90x1800mm (6ks/bal),STP</v>
      </c>
      <c r="D340" s="3">
        <f ca="1">IF(Table9[[#This Row],[Code]]&lt;&gt;"",[1]!KalkulaceTable[[#This Row],[cena P1 CZ]],"")</f>
        <v>89.99</v>
      </c>
      <c r="E340" s="6">
        <f ca="1">IF(Table9[[#This Row],[Code]]&lt;&gt;"",[1]!KalkulaceTable[[#This Row],[cena P1 SK]],"")</f>
        <v>3.6500000000000004</v>
      </c>
    </row>
    <row r="341" spans="2:5" x14ac:dyDescent="0.3">
      <c r="B341" s="5" t="str">
        <f>IFERROR(IF([1]!KalkulaceTable[[#This Row],[Kód]]&lt;&gt;0,[1]!KalkulaceTable[[#This Row],[Kód]],""),"")</f>
        <v>P-TWAL30</v>
      </c>
      <c r="C341" s="5" t="str">
        <f ca="1">IF(Table9[[#This Row],[Code]]&lt;&gt;"",[1]!KalkulaceTable[[#This Row],[Název]],"")</f>
        <v>Saunové palubky olše THERMOWOOD 15x90x3000mm (6ks/bal),STP</v>
      </c>
      <c r="D341" s="3">
        <f ca="1">IF(Table9[[#This Row],[Code]]&lt;&gt;"",[1]!KalkulaceTable[[#This Row],[cena P1 CZ]],"")</f>
        <v>117.99</v>
      </c>
      <c r="E341" s="6">
        <f ca="1">IF(Table9[[#This Row],[Code]]&lt;&gt;"",[1]!KalkulaceTable[[#This Row],[cena P1 SK]],"")</f>
        <v>4.8000000000000007</v>
      </c>
    </row>
    <row r="342" spans="2:5" x14ac:dyDescent="0.3">
      <c r="B342" s="5" t="str">
        <f>IFERROR(IF([1]!KalkulaceTable[[#This Row],[Kód]]&lt;&gt;0,[1]!KalkulaceTable[[#This Row],[Kód]],""),"")</f>
        <v>P-AL18GL</v>
      </c>
      <c r="C342" s="5" t="str">
        <f ca="1">IF(Table9[[#This Row],[Code]]&lt;&gt;"",[1]!KalkulaceTable[[#This Row],[Název]],"")</f>
        <v>Saunové palubky olše "A" 15x90x1800 (6ks/bal) „lepená“ STP</v>
      </c>
      <c r="D342" s="3">
        <f ca="1">IF(Table9[[#This Row],[Code]]&lt;&gt;"",[1]!KalkulaceTable[[#This Row],[cena P1 CZ]],"")</f>
        <v>84.99</v>
      </c>
      <c r="E342" s="6">
        <f ca="1">IF(Table9[[#This Row],[Code]]&lt;&gt;"",[1]!KalkulaceTable[[#This Row],[cena P1 SK]],"")</f>
        <v>3.4000000000000004</v>
      </c>
    </row>
    <row r="343" spans="2:5" x14ac:dyDescent="0.3">
      <c r="B343" s="5" t="str">
        <f>IFERROR(IF([1]!KalkulaceTable[[#This Row],[Kód]]&lt;&gt;0,[1]!KalkulaceTable[[#This Row],[Kód]],""),"")</f>
        <v>IMAL24x</v>
      </c>
      <c r="C343" s="5" t="str">
        <f ca="1">IF(Table9[[#This Row],[Code]]&lt;&gt;"",[1]!KalkulaceTable[[#This Row],[Název]],"")</f>
        <v>Rohová lišta vnitřní - Olše 15x18x2400mm</v>
      </c>
      <c r="D343" s="3">
        <f ca="1">IF(Table9[[#This Row],[Code]]&lt;&gt;"",[1]!KalkulaceTable[[#This Row],[cena P1 CZ]],"")</f>
        <v>106.99</v>
      </c>
      <c r="E343" s="6">
        <f ca="1">IF(Table9[[#This Row],[Code]]&lt;&gt;"",[1]!KalkulaceTable[[#This Row],[cena P1 SK]],"")</f>
        <v>4.4000000000000004</v>
      </c>
    </row>
    <row r="344" spans="2:5" x14ac:dyDescent="0.3">
      <c r="B344" s="5" t="str">
        <f>IFERROR(IF([1]!KalkulaceTable[[#This Row],[Kód]]&lt;&gt;0,[1]!KalkulaceTable[[#This Row],[Kód]],""),"")</f>
        <v>L-AB28/25HO</v>
      </c>
      <c r="C344" s="5" t="str">
        <f ca="1">IF(Table9[[#This Row],[Code]]&lt;&gt;"",[1]!KalkulaceTable[[#This Row],[Název]],"")</f>
        <v>Desky na lavice abachi 25x95x2800mm HO</v>
      </c>
      <c r="D344" s="3">
        <f ca="1">IF(Table9[[#This Row],[Code]]&lt;&gt;"",[1]!KalkulaceTable[[#This Row],[cena P1 CZ]],"")</f>
        <v>136.99</v>
      </c>
      <c r="E344" s="6">
        <f ca="1">IF(Table9[[#This Row],[Code]]&lt;&gt;"",[1]!KalkulaceTable[[#This Row],[cena P1 SK]],"")</f>
        <v>5.6000000000000005</v>
      </c>
    </row>
    <row r="345" spans="2:5" x14ac:dyDescent="0.3">
      <c r="B345" s="5" t="str">
        <f>IFERROR(IF([1]!KalkulaceTable[[#This Row],[Kód]]&lt;&gt;0,[1]!KalkulaceTable[[#This Row],[Kód]],""),"")</f>
        <v>P-TBSP18</v>
      </c>
      <c r="C345" s="5" t="str">
        <f ca="1">IF(Table9[[#This Row],[Code]]&lt;&gt;"",[1]!KalkulaceTable[[#This Row],[Název]],"")</f>
        <v>Saunové palubky smrk THERMOWOOD Rustic kartáč. 15x90x1800 (6/bal),STP</v>
      </c>
      <c r="D345" s="3">
        <f ca="1">IF(Table9[[#This Row],[Code]]&lt;&gt;"",[1]!KalkulaceTable[[#This Row],[cena P1 CZ]],"")</f>
        <v>85.99</v>
      </c>
      <c r="E345" s="6">
        <f ca="1">IF(Table9[[#This Row],[Code]]&lt;&gt;"",[1]!KalkulaceTable[[#This Row],[cena P1 SK]],"")</f>
        <v>3.5</v>
      </c>
    </row>
    <row r="346" spans="2:5" x14ac:dyDescent="0.3">
      <c r="B346" s="5" t="str">
        <f>IFERROR(IF([1]!KalkulaceTable[[#This Row],[Kód]]&lt;&gt;0,[1]!KalkulaceTable[[#This Row],[Kód]],""),"")</f>
        <v>OMTWAS24-42-21</v>
      </c>
      <c r="C346" s="5" t="str">
        <f ca="1">IF(Table9[[#This Row],[Code]]&lt;&gt;"",[1]!KalkulaceTable[[#This Row],[Název]],"")</f>
        <v>Rohová lišta vnější - Osika THERMOWOOD 21x42x2400mm</v>
      </c>
      <c r="D346" s="3">
        <f ca="1">IF(Table9[[#This Row],[Code]]&lt;&gt;"",[1]!KalkulaceTable[[#This Row],[cena P1 CZ]],"")</f>
        <v>222.99</v>
      </c>
      <c r="E346" s="6">
        <f ca="1">IF(Table9[[#This Row],[Code]]&lt;&gt;"",[1]!KalkulaceTable[[#This Row],[cena P1 SK]],"")</f>
        <v>9.0500000000000007</v>
      </c>
    </row>
    <row r="347" spans="2:5" x14ac:dyDescent="0.3">
      <c r="B347" s="5" t="str">
        <f>IFERROR(IF([1]!KalkulaceTable[[#This Row],[Kód]]&lt;&gt;0,[1]!KalkulaceTable[[#This Row],[Kód]],""),"")</f>
        <v>IMTWAS24x</v>
      </c>
      <c r="C347" s="5" t="str">
        <f ca="1">IF(Table9[[#This Row],[Code]]&lt;&gt;"",[1]!KalkulaceTable[[#This Row],[Název]],"")</f>
        <v>Rohová lišta vnitřní  - Osika THERMOWOOD 15x18x2400mm</v>
      </c>
      <c r="D347" s="3">
        <f ca="1">IF(Table9[[#This Row],[Code]]&lt;&gt;"",[1]!KalkulaceTable[[#This Row],[cena P1 CZ]],"")</f>
        <v>132.99</v>
      </c>
      <c r="E347" s="6">
        <f ca="1">IF(Table9[[#This Row],[Code]]&lt;&gt;"",[1]!KalkulaceTable[[#This Row],[cena P1 SK]],"")</f>
        <v>5.45</v>
      </c>
    </row>
    <row r="348" spans="2:5" x14ac:dyDescent="0.3">
      <c r="B348" s="5" t="str">
        <f>IFERROR(IF([1]!KalkulaceTable[[#This Row],[Kód]]&lt;&gt;0,[1]!KalkulaceTable[[#This Row],[Kód]],""),"")</f>
        <v>L-TWAS21120/28RU</v>
      </c>
      <c r="C348" s="5" t="str">
        <f ca="1">IF(Table9[[#This Row],[Code]]&lt;&gt;"",[1]!KalkulaceTable[[#This Row],[Název]],"")</f>
        <v>Desky na lavice osika THERMOWOOD 28x120x2100mm (4ks/bal),SHP</v>
      </c>
      <c r="D348" s="3">
        <f ca="1">IF(Table9[[#This Row],[Code]]&lt;&gt;"",[1]!KalkulaceTable[[#This Row],[cena P1 CZ]],"")</f>
        <v>178.99</v>
      </c>
      <c r="E348" s="6">
        <f ca="1">IF(Table9[[#This Row],[Code]]&lt;&gt;"",[1]!KalkulaceTable[[#This Row],[cena P1 SK]],"")</f>
        <v>7.3000000000000007</v>
      </c>
    </row>
    <row r="349" spans="2:5" x14ac:dyDescent="0.3">
      <c r="B349" s="5" t="str">
        <f>IFERROR(IF([1]!KalkulaceTable[[#This Row],[Kód]]&lt;&gt;0,[1]!KalkulaceTable[[#This Row],[Kód]],""),"")</f>
        <v>P-AL23</v>
      </c>
      <c r="C349" s="5" t="str">
        <f ca="1">IF(Table9[[#This Row],[Code]]&lt;&gt;"",[1]!KalkulaceTable[[#This Row],[Název]],"")</f>
        <v>Saunové palubky olše "A" 15x90x2300 (6ks/bal),STP</v>
      </c>
      <c r="D349" s="3">
        <f ca="1">IF(Table9[[#This Row],[Code]]&lt;&gt;"",[1]!KalkulaceTable[[#This Row],[cena P1 CZ]],"")</f>
        <v>113.99</v>
      </c>
      <c r="E349" s="6">
        <f ca="1">IF(Table9[[#This Row],[Code]]&lt;&gt;"",[1]!KalkulaceTable[[#This Row],[cena P1 SK]],"")</f>
        <v>4.6500000000000004</v>
      </c>
    </row>
    <row r="350" spans="2:5" x14ac:dyDescent="0.3">
      <c r="B350" s="5" t="str">
        <f>IFERROR(IF([1]!KalkulaceTable[[#This Row],[Kód]]&lt;&gt;0,[1]!KalkulaceTable[[#This Row],[Kód]],""),"")</f>
        <v>OMAL24</v>
      </c>
      <c r="C350" s="5" t="str">
        <f ca="1">IF(Table9[[#This Row],[Code]]&lt;&gt;"",[1]!KalkulaceTable[[#This Row],[Název]],"")</f>
        <v>Rohová lišta vnější - Olše 28x28x2400mm</v>
      </c>
      <c r="D350" s="3">
        <f ca="1">IF(Table9[[#This Row],[Code]]&lt;&gt;"",[1]!KalkulaceTable[[#This Row],[cena P1 CZ]],"")</f>
        <v>185.99</v>
      </c>
      <c r="E350" s="6">
        <f ca="1">IF(Table9[[#This Row],[Code]]&lt;&gt;"",[1]!KalkulaceTable[[#This Row],[cena P1 SK]],"")</f>
        <v>7.6000000000000005</v>
      </c>
    </row>
    <row r="351" spans="2:5" x14ac:dyDescent="0.3">
      <c r="B351" s="5" t="str">
        <f>IFERROR(IF([1]!KalkulaceTable[[#This Row],[Kód]]&lt;&gt;0,[1]!KalkulaceTable[[#This Row],[Kód]],""),"")</f>
        <v>P-AS1568</v>
      </c>
      <c r="C351" s="5" t="str">
        <f ca="1">IF(Table9[[#This Row],[Code]]&lt;&gt;"",[1]!KalkulaceTable[[#This Row],[Název]],"")</f>
        <v>Saunové palubky osika 15x68x1500mm (6ks/bal),STP</v>
      </c>
      <c r="D351" s="3">
        <f ca="1">IF(Table9[[#This Row],[Code]]&lt;&gt;"",[1]!KalkulaceTable[[#This Row],[cena P1 CZ]],"")</f>
        <v>66.989999999999995</v>
      </c>
      <c r="E351" s="6">
        <f ca="1">IF(Table9[[#This Row],[Code]]&lt;&gt;"",[1]!KalkulaceTable[[#This Row],[cena P1 SK]],"")</f>
        <v>2.7</v>
      </c>
    </row>
    <row r="352" spans="2:5" x14ac:dyDescent="0.3">
      <c r="B352" s="5" t="str">
        <f>IFERROR(IF([1]!KalkulaceTable[[#This Row],[Kód]]&lt;&gt;0,[1]!KalkulaceTable[[#This Row],[Kód]],""),"")</f>
        <v>L-AL15</v>
      </c>
      <c r="C352" s="5" t="str">
        <f ca="1">IF(Table9[[#This Row],[Code]]&lt;&gt;"",[1]!KalkulaceTable[[#This Row],[Název]],"")</f>
        <v>Desky na lavice olše 21x90x1500mm (5ks/bal),SHP</v>
      </c>
      <c r="D352" s="3">
        <f ca="1">IF(Table9[[#This Row],[Code]]&lt;&gt;"",[1]!KalkulaceTable[[#This Row],[cena P1 CZ]],"")</f>
        <v>120.99</v>
      </c>
      <c r="E352" s="6">
        <f ca="1">IF(Table9[[#This Row],[Code]]&lt;&gt;"",[1]!KalkulaceTable[[#This Row],[cena P1 SK]],"")</f>
        <v>4.9000000000000004</v>
      </c>
    </row>
    <row r="353" spans="2:5" x14ac:dyDescent="0.3">
      <c r="B353" s="5" t="str">
        <f>IFERROR(IF([1]!KalkulaceTable[[#This Row],[Kód]]&lt;&gt;0,[1]!KalkulaceTable[[#This Row],[Kód]],""),"")</f>
        <v>L-AL18</v>
      </c>
      <c r="C353" s="5" t="str">
        <f ca="1">IF(Table9[[#This Row],[Code]]&lt;&gt;"",[1]!KalkulaceTable[[#This Row],[Název]],"")</f>
        <v>Desky na lavice olše 21x90x1800mm (5ks/bal),SHP</v>
      </c>
      <c r="D353" s="3">
        <f ca="1">IF(Table9[[#This Row],[Code]]&lt;&gt;"",[1]!KalkulaceTable[[#This Row],[cena P1 CZ]],"")</f>
        <v>120.99</v>
      </c>
      <c r="E353" s="6">
        <f ca="1">IF(Table9[[#This Row],[Code]]&lt;&gt;"",[1]!KalkulaceTable[[#This Row],[cena P1 SK]],"")</f>
        <v>4.9000000000000004</v>
      </c>
    </row>
    <row r="354" spans="2:5" x14ac:dyDescent="0.3">
      <c r="B354" s="5" t="str">
        <f>IFERROR(IF([1]!KalkulaceTable[[#This Row],[Kód]]&lt;&gt;0,[1]!KalkulaceTable[[#This Row],[Kód]],""),"")</f>
        <v>L-AB28HO</v>
      </c>
      <c r="C354" s="5" t="str">
        <f ca="1">IF(Table9[[#This Row],[Code]]&lt;&gt;"",[1]!KalkulaceTable[[#This Row],[Název]],"")</f>
        <v>Desky na lavice abachi 22x80x2800mm HO</v>
      </c>
      <c r="D354" s="3">
        <f ca="1">IF(Table9[[#This Row],[Code]]&lt;&gt;"",[1]!KalkulaceTable[[#This Row],[cena P1 CZ]],"")</f>
        <v>104.99</v>
      </c>
      <c r="E354" s="6">
        <f ca="1">IF(Table9[[#This Row],[Code]]&lt;&gt;"",[1]!KalkulaceTable[[#This Row],[cena P1 SK]],"")</f>
        <v>4.3</v>
      </c>
    </row>
    <row r="355" spans="2:5" x14ac:dyDescent="0.3">
      <c r="B355" s="5" t="str">
        <f>IFERROR(IF([1]!KalkulaceTable[[#This Row],[Kód]]&lt;&gt;0,[1]!KalkulaceTable[[#This Row],[Kód]],""),"")</f>
        <v>L-AL2165/28</v>
      </c>
      <c r="C355" s="5" t="str">
        <f ca="1">IF(Table9[[#This Row],[Code]]&lt;&gt;"",[1]!KalkulaceTable[[#This Row],[Název]],"")</f>
        <v>Desky na lavice olše 28x65x2100mm (4ks/bal),SHP</v>
      </c>
      <c r="D355" s="3">
        <f ca="1">IF(Table9[[#This Row],[Code]]&lt;&gt;"",[1]!KalkulaceTable[[#This Row],[cena P1 CZ]],"")</f>
        <v>99.99</v>
      </c>
      <c r="E355" s="6">
        <f ca="1">IF(Table9[[#This Row],[Code]]&lt;&gt;"",[1]!KalkulaceTable[[#This Row],[cena P1 SK]],"")</f>
        <v>4.05</v>
      </c>
    </row>
    <row r="356" spans="2:5" x14ac:dyDescent="0.3">
      <c r="B356" s="5" t="str">
        <f>IFERROR(IF([1]!KalkulaceTable[[#This Row],[Kód]]&lt;&gt;0,[1]!KalkulaceTable[[#This Row],[Kód]],""),"")</f>
        <v>L-AL21/28</v>
      </c>
      <c r="C356" s="5" t="str">
        <f ca="1">IF(Table9[[#This Row],[Code]]&lt;&gt;"",[1]!KalkulaceTable[[#This Row],[Název]],"")</f>
        <v>Desky na lavice olše 28x90x2100mm (4ks/bal),SHP</v>
      </c>
      <c r="D356" s="3">
        <f ca="1">IF(Table9[[#This Row],[Code]]&lt;&gt;"",[1]!KalkulaceTable[[#This Row],[cena P1 CZ]],"")</f>
        <v>182.99</v>
      </c>
      <c r="E356" s="6">
        <f ca="1">IF(Table9[[#This Row],[Code]]&lt;&gt;"",[1]!KalkulaceTable[[#This Row],[cena P1 SK]],"")</f>
        <v>7.45</v>
      </c>
    </row>
    <row r="357" spans="2:5" x14ac:dyDescent="0.3">
      <c r="B357" s="5" t="str">
        <f>IFERROR(IF([1]!KalkulaceTable[[#This Row],[Kód]]&lt;&gt;0,[1]!KalkulaceTable[[#This Row],[Kód]],""),"")</f>
        <v>L-AL24/28</v>
      </c>
      <c r="C357" s="5" t="str">
        <f ca="1">IF(Table9[[#This Row],[Code]]&lt;&gt;"",[1]!KalkulaceTable[[#This Row],[Název]],"")</f>
        <v>Desky na lavice olše 28x90x2400mm (4ks/bal),SHP</v>
      </c>
      <c r="D357" s="3">
        <f ca="1">IF(Table9[[#This Row],[Code]]&lt;&gt;"",[1]!KalkulaceTable[[#This Row],[cena P1 CZ]],"")</f>
        <v>182.99</v>
      </c>
      <c r="E357" s="6">
        <f ca="1">IF(Table9[[#This Row],[Code]]&lt;&gt;"",[1]!KalkulaceTable[[#This Row],[cena P1 SK]],"")</f>
        <v>7.45</v>
      </c>
    </row>
    <row r="358" spans="2:5" x14ac:dyDescent="0.3">
      <c r="B358" s="5" t="str">
        <f>IFERROR(IF([1]!KalkulaceTable[[#This Row],[Kód]]&lt;&gt;0,[1]!KalkulaceTable[[#This Row],[Kód]],""),"")</f>
        <v>S4-TWAS18140RU</v>
      </c>
      <c r="C358" s="5" t="str">
        <f ca="1">IF(Table9[[#This Row],[Code]]&lt;&gt;"",[1]!KalkulaceTable[[#This Row],[Název]],"")</f>
        <v>Vyřazeno 2025: Saunové palubky osika THERMOWOOD 15x140x1800mm (6ks/bal),STS4</v>
      </c>
      <c r="D358" s="3">
        <f ca="1">IF(Table9[[#This Row],[Code]]&lt;&gt;"",[1]!KalkulaceTable[[#This Row],[cena P1 CZ]],"")</f>
        <v>175.99</v>
      </c>
      <c r="E358" s="6">
        <f ca="1">IF(Table9[[#This Row],[Code]]&lt;&gt;"",[1]!KalkulaceTable[[#This Row],[cena P1 SK]],"")</f>
        <v>7.2</v>
      </c>
    </row>
    <row r="359" spans="2:5" x14ac:dyDescent="0.3">
      <c r="B359" s="5" t="str">
        <f>IFERROR(IF([1]!KalkulaceTable[[#This Row],[Kód]]&lt;&gt;0,[1]!KalkulaceTable[[#This Row],[Kód]],""),"")</f>
        <v>S4-TWAS20140RU</v>
      </c>
      <c r="C359" s="5" t="str">
        <f ca="1">IF(Table9[[#This Row],[Code]]&lt;&gt;"",[1]!KalkulaceTable[[#This Row],[Název]],"")</f>
        <v>Vyřazeno 2025: Saunové palubky osika THERMOWOOD 15x140x2000mm (6ks/bal),STS4</v>
      </c>
      <c r="D359" s="3">
        <f ca="1">IF(Table9[[#This Row],[Code]]&lt;&gt;"",[1]!KalkulaceTable[[#This Row],[cena P1 CZ]],"")</f>
        <v>175.99</v>
      </c>
      <c r="E359" s="6">
        <f ca="1">IF(Table9[[#This Row],[Code]]&lt;&gt;"",[1]!KalkulaceTable[[#This Row],[cena P1 SK]],"")</f>
        <v>7.2</v>
      </c>
    </row>
    <row r="360" spans="2:5" x14ac:dyDescent="0.3">
      <c r="B360" s="5" t="str">
        <f>IFERROR(IF([1]!KalkulaceTable[[#This Row],[Kód]]&lt;&gt;0,[1]!KalkulaceTable[[#This Row],[Kód]],""),"")</f>
        <v>S4-TWAS24140RU</v>
      </c>
      <c r="C360" s="5" t="str">
        <f ca="1">IF(Table9[[#This Row],[Code]]&lt;&gt;"",[1]!KalkulaceTable[[#This Row],[Název]],"")</f>
        <v>Saunové palubky osika THERMOWOOD 15x140x2400mm (6ks/bal),STS4</v>
      </c>
      <c r="D360" s="3">
        <f ca="1">IF(Table9[[#This Row],[Code]]&lt;&gt;"",[1]!KalkulaceTable[[#This Row],[cena P1 CZ]],"")</f>
        <v>175.99</v>
      </c>
      <c r="E360" s="6">
        <f ca="1">IF(Table9[[#This Row],[Code]]&lt;&gt;"",[1]!KalkulaceTable[[#This Row],[cena P1 SK]],"")</f>
        <v>7.2</v>
      </c>
    </row>
    <row r="361" spans="2:5" x14ac:dyDescent="0.3">
      <c r="B361" s="5" t="str">
        <f>IFERROR(IF([1]!KalkulaceTable[[#This Row],[Kód]]&lt;&gt;0,[1]!KalkulaceTable[[#This Row],[Kód]],""),"")</f>
        <v>S4-BAL27B</v>
      </c>
      <c r="C361" s="5" t="str">
        <f ca="1">IF(Table9[[#This Row],[Code]]&lt;&gt;"",[1]!KalkulaceTable[[#This Row],[Název]],"")</f>
        <v>Saunové palubky olše kartáč 15x90x2700mm (6ks/bal),STS4</v>
      </c>
      <c r="D361" s="3">
        <f ca="1">IF(Table9[[#This Row],[Code]]&lt;&gt;"",[1]!KalkulaceTable[[#This Row],[cena P1 CZ]],"")</f>
        <v>63.99</v>
      </c>
      <c r="E361" s="6">
        <f ca="1">IF(Table9[[#This Row],[Code]]&lt;&gt;"",[1]!KalkulaceTable[[#This Row],[cena P1 SK]],"")</f>
        <v>2.6</v>
      </c>
    </row>
    <row r="362" spans="2:5" x14ac:dyDescent="0.3">
      <c r="B362" s="5" t="str">
        <f>IFERROR(IF([1]!KalkulaceTable[[#This Row],[Kód]]&lt;&gt;0,[1]!KalkulaceTable[[#This Row],[Kód]],""),"")</f>
        <v>S4-BAL21B</v>
      </c>
      <c r="C362" s="5" t="str">
        <f ca="1">IF(Table9[[#This Row],[Code]]&lt;&gt;"",[1]!KalkulaceTable[[#This Row],[Název]],"")</f>
        <v>Saunové palubky olše kartáč 15x90x2100mm (6ks/bal),STS4</v>
      </c>
      <c r="D362" s="3">
        <f ca="1">IF(Table9[[#This Row],[Code]]&lt;&gt;"",[1]!KalkulaceTable[[#This Row],[cena P1 CZ]],"")</f>
        <v>63.99</v>
      </c>
      <c r="E362" s="6">
        <f ca="1">IF(Table9[[#This Row],[Code]]&lt;&gt;"",[1]!KalkulaceTable[[#This Row],[cena P1 SK]],"")</f>
        <v>2.6</v>
      </c>
    </row>
    <row r="363" spans="2:5" x14ac:dyDescent="0.3">
      <c r="B363" s="5" t="str">
        <f>IFERROR(IF([1]!KalkulaceTable[[#This Row],[Kód]]&lt;&gt;0,[1]!KalkulaceTable[[#This Row],[Kód]],""),"")</f>
        <v>S-TWAL2468</v>
      </c>
      <c r="C363" s="5" t="str">
        <f ca="1">IF(Table9[[#This Row],[Code]]&lt;&gt;"",[1]!KalkulaceTable[[#This Row],[Název]],"")</f>
        <v>Vyřazeno 2025: Saunové palubky olše THERMOWOOD 15x68x2400mm (6ks/bal),STS</v>
      </c>
      <c r="D363" s="3">
        <f ca="1">IF(Table9[[#This Row],[Code]]&lt;&gt;"",[1]!KalkulaceTable[[#This Row],[cena P1 CZ]],"")</f>
        <v>69.989999999999995</v>
      </c>
      <c r="E363" s="6">
        <f ca="1">IF(Table9[[#This Row],[Code]]&lt;&gt;"",[1]!KalkulaceTable[[#This Row],[cena P1 SK]],"")</f>
        <v>2.8000000000000003</v>
      </c>
    </row>
    <row r="364" spans="2:5" x14ac:dyDescent="0.3">
      <c r="B364" s="5" t="str">
        <f>IFERROR(IF([1]!KalkulaceTable[[#This Row],[Kód]]&lt;&gt;0,[1]!KalkulaceTable[[#This Row],[Kód]],""),"")</f>
        <v>L-TWAL21/28</v>
      </c>
      <c r="C364" s="5" t="str">
        <f ca="1">IF(Table9[[#This Row],[Code]]&lt;&gt;"",[1]!KalkulaceTable[[#This Row],[Název]],"")</f>
        <v>Desky na lavice olše THERMOWOOD 28x90x2100mm (4ks/bal),SHP</v>
      </c>
      <c r="D364" s="3">
        <f ca="1">IF(Table9[[#This Row],[Code]]&lt;&gt;"",[1]!KalkulaceTable[[#This Row],[cena P1 CZ]],"")</f>
        <v>205.99</v>
      </c>
      <c r="E364" s="6">
        <f ca="1">IF(Table9[[#This Row],[Code]]&lt;&gt;"",[1]!KalkulaceTable[[#This Row],[cena P1 SK]],"")</f>
        <v>8.4</v>
      </c>
    </row>
    <row r="365" spans="2:5" x14ac:dyDescent="0.3">
      <c r="B365" s="5" t="str">
        <f>IFERROR(IF([1]!KalkulaceTable[[#This Row],[Kód]]&lt;&gt;0,[1]!KalkulaceTable[[#This Row],[Kód]],""),"")</f>
        <v>L-TWAL24/28</v>
      </c>
      <c r="C365" s="5" t="str">
        <f ca="1">IF(Table9[[#This Row],[Code]]&lt;&gt;"",[1]!KalkulaceTable[[#This Row],[Název]],"")</f>
        <v>Desky na lavice olše THERMOWOOD 28x90x2400mm (4ks/bal),SHP</v>
      </c>
      <c r="D365" s="3">
        <f ca="1">IF(Table9[[#This Row],[Code]]&lt;&gt;"",[1]!KalkulaceTable[[#This Row],[cena P1 CZ]],"")</f>
        <v>205.99</v>
      </c>
      <c r="E365" s="6">
        <f ca="1">IF(Table9[[#This Row],[Code]]&lt;&gt;"",[1]!KalkulaceTable[[#This Row],[cena P1 SK]],"")</f>
        <v>8.4</v>
      </c>
    </row>
    <row r="366" spans="2:5" x14ac:dyDescent="0.3">
      <c r="B366" s="5" t="str">
        <f>IFERROR(IF([1]!KalkulaceTable[[#This Row],[Kód]]&lt;&gt;0,[1]!KalkulaceTable[[#This Row],[Kód]],""),"")</f>
        <v>L-AB29/25HO</v>
      </c>
      <c r="C366" s="5" t="str">
        <f ca="1">IF(Table9[[#This Row],[Code]]&lt;&gt;"",[1]!KalkulaceTable[[#This Row],[Název]],"")</f>
        <v>Desky na lavice abachi 25x95x2900mm HO</v>
      </c>
      <c r="D366" s="3">
        <f ca="1">IF(Table9[[#This Row],[Code]]&lt;&gt;"",[1]!KalkulaceTable[[#This Row],[cena P1 CZ]],"")</f>
        <v>136.99</v>
      </c>
      <c r="E366" s="6">
        <f ca="1">IF(Table9[[#This Row],[Code]]&lt;&gt;"",[1]!KalkulaceTable[[#This Row],[cena P1 SK]],"")</f>
        <v>5.6000000000000005</v>
      </c>
    </row>
    <row r="367" spans="2:5" x14ac:dyDescent="0.3">
      <c r="B367" s="5" t="str">
        <f>IFERROR(IF([1]!KalkulaceTable[[#This Row],[Kód]]&lt;&gt;0,[1]!KalkulaceTable[[#This Row],[Kód]],""),"")</f>
        <v>IMAL21x</v>
      </c>
      <c r="C367" s="5" t="str">
        <f ca="1">IF(Table9[[#This Row],[Code]]&lt;&gt;"",[1]!KalkulaceTable[[#This Row],[Název]],"")</f>
        <v>Rohová lišta vnitřní - Olše 15x18x2100mm</v>
      </c>
      <c r="D367" s="3">
        <f ca="1">IF(Table9[[#This Row],[Code]]&lt;&gt;"",[1]!KalkulaceTable[[#This Row],[cena P1 CZ]],"")</f>
        <v>95.99</v>
      </c>
      <c r="E367" s="6">
        <f ca="1">IF(Table9[[#This Row],[Code]]&lt;&gt;"",[1]!KalkulaceTable[[#This Row],[cena P1 SK]],"")</f>
        <v>3.9000000000000004</v>
      </c>
    </row>
    <row r="368" spans="2:5" x14ac:dyDescent="0.3">
      <c r="B368" s="5" t="str">
        <f>IFERROR(IF([1]!KalkulaceTable[[#This Row],[Kód]]&lt;&gt;0,[1]!KalkulaceTable[[#This Row],[Kód]],""),"")</f>
        <v>P-AL24</v>
      </c>
      <c r="C368" s="5" t="str">
        <f ca="1">IF(Table9[[#This Row],[Code]]&lt;&gt;"",[1]!KalkulaceTable[[#This Row],[Název]],"")</f>
        <v>Saunové palubky olše "A" 15x90x2400 (6ks/bal),STP</v>
      </c>
      <c r="D368" s="3">
        <f ca="1">IF(Table9[[#This Row],[Code]]&lt;&gt;"",[1]!KalkulaceTable[[#This Row],[cena P1 CZ]],"")</f>
        <v>114.99</v>
      </c>
      <c r="E368" s="6">
        <f ca="1">IF(Table9[[#This Row],[Code]]&lt;&gt;"",[1]!KalkulaceTable[[#This Row],[cena P1 SK]],"")</f>
        <v>4.6500000000000004</v>
      </c>
    </row>
    <row r="369" spans="2:5" x14ac:dyDescent="0.3">
      <c r="B369" s="5" t="str">
        <f>IFERROR(IF([1]!KalkulaceTable[[#This Row],[Kód]]&lt;&gt;0,[1]!KalkulaceTable[[#This Row],[Kód]],""),"")</f>
        <v>P-BSP21</v>
      </c>
      <c r="C369" s="5" t="str">
        <f ca="1">IF(Table9[[#This Row],[Code]]&lt;&gt;"",[1]!KalkulaceTable[[#This Row],[Název]],"")</f>
        <v>Saunové palubky smrk Rustic kartáč. 15x90x2100mm (6ks/bal),STP</v>
      </c>
      <c r="D369" s="3">
        <f ca="1">IF(Table9[[#This Row],[Code]]&lt;&gt;"",[1]!KalkulaceTable[[#This Row],[cena P1 CZ]],"")</f>
        <v>83.99</v>
      </c>
      <c r="E369" s="6">
        <f ca="1">IF(Table9[[#This Row],[Code]]&lt;&gt;"",[1]!KalkulaceTable[[#This Row],[cena P1 SK]],"")</f>
        <v>3.4000000000000004</v>
      </c>
    </row>
    <row r="370" spans="2:5" x14ac:dyDescent="0.3">
      <c r="B370" s="5" t="str">
        <f>IFERROR(IF([1]!KalkulaceTable[[#This Row],[Kód]]&lt;&gt;0,[1]!KalkulaceTable[[#This Row],[Kód]],""),"")</f>
        <v>L-AS18</v>
      </c>
      <c r="C370" s="5" t="str">
        <f ca="1">IF(Table9[[#This Row],[Code]]&lt;&gt;"",[1]!KalkulaceTable[[#This Row],[Název]],"")</f>
        <v>Desky na lavice osika 21x90x1800mm (5ks/bal),SHP</v>
      </c>
      <c r="D370" s="3">
        <f ca="1">IF(Table9[[#This Row],[Code]]&lt;&gt;"",[1]!KalkulaceTable[[#This Row],[cena P1 CZ]],"")</f>
        <v>126.99</v>
      </c>
      <c r="E370" s="6">
        <f ca="1">IF(Table9[[#This Row],[Code]]&lt;&gt;"",[1]!KalkulaceTable[[#This Row],[cena P1 SK]],"")</f>
        <v>5.15</v>
      </c>
    </row>
    <row r="371" spans="2:5" x14ac:dyDescent="0.3">
      <c r="B371" s="5" t="str">
        <f>IFERROR(IF([1]!KalkulaceTable[[#This Row],[Kód]]&lt;&gt;0,[1]!KalkulaceTable[[#This Row],[Kód]],""),"")</f>
        <v>L-AB29HO</v>
      </c>
      <c r="C371" s="5" t="str">
        <f ca="1">IF(Table9[[#This Row],[Code]]&lt;&gt;"",[1]!KalkulaceTable[[#This Row],[Název]],"")</f>
        <v>Desky na lavice abachi 22x80x2900mm HO</v>
      </c>
      <c r="D371" s="3">
        <f ca="1">IF(Table9[[#This Row],[Code]]&lt;&gt;"",[1]!KalkulaceTable[[#This Row],[cena P1 CZ]],"")</f>
        <v>104.99</v>
      </c>
      <c r="E371" s="6">
        <f ca="1">IF(Table9[[#This Row],[Code]]&lt;&gt;"",[1]!KalkulaceTable[[#This Row],[cena P1 SK]],"")</f>
        <v>4.3</v>
      </c>
    </row>
    <row r="372" spans="2:5" x14ac:dyDescent="0.3">
      <c r="B372" s="5" t="str">
        <f>IFERROR(IF([1]!KalkulaceTable[[#This Row],[Kód]]&lt;&gt;0,[1]!KalkulaceTable[[#This Row],[Kód]],""),"")</f>
        <v>OMAS24-42-21</v>
      </c>
      <c r="C372" s="5" t="str">
        <f ca="1">IF(Table9[[#This Row],[Code]]&lt;&gt;"",[1]!KalkulaceTable[[#This Row],[Název]],"")</f>
        <v>Rohová lišta vnější - Osika 21x42x2400mm</v>
      </c>
      <c r="D372" s="3">
        <f ca="1">IF(Table9[[#This Row],[Code]]&lt;&gt;"",[1]!KalkulaceTable[[#This Row],[cena P1 CZ]],"")</f>
        <v>219.99</v>
      </c>
      <c r="E372" s="6">
        <f ca="1">IF(Table9[[#This Row],[Code]]&lt;&gt;"",[1]!KalkulaceTable[[#This Row],[cena P1 SK]],"")</f>
        <v>8.9500000000000011</v>
      </c>
    </row>
    <row r="373" spans="2:5" x14ac:dyDescent="0.3">
      <c r="B373" s="5" t="str">
        <f>IFERROR(IF([1]!KalkulaceTable[[#This Row],[Kód]]&lt;&gt;0,[1]!KalkulaceTable[[#This Row],[Kód]],""),"")</f>
        <v>S-BAL21120</v>
      </c>
      <c r="C373" s="5" t="str">
        <f ca="1">IF(Table9[[#This Row],[Code]]&lt;&gt;"",[1]!KalkulaceTable[[#This Row],[Název]],"")</f>
        <v>Saunové palubky olše kartáč 15x120x2100mm (6ks/bal),STS</v>
      </c>
      <c r="D373" s="3">
        <f ca="1">IF(Table9[[#This Row],[Code]]&lt;&gt;"",[1]!KalkulaceTable[[#This Row],[cena P1 CZ]],"")</f>
        <v>137.99</v>
      </c>
      <c r="E373" s="6">
        <f ca="1">IF(Table9[[#This Row],[Code]]&lt;&gt;"",[1]!KalkulaceTable[[#This Row],[cena P1 SK]],"")</f>
        <v>5.65</v>
      </c>
    </row>
    <row r="374" spans="2:5" x14ac:dyDescent="0.3">
      <c r="B374" s="5" t="str">
        <f>IFERROR(IF([1]!KalkulaceTable[[#This Row],[Kód]]&lt;&gt;0,[1]!KalkulaceTable[[#This Row],[Kód]],""),"")</f>
        <v>IMTWAS21x</v>
      </c>
      <c r="C374" s="5" t="str">
        <f ca="1">IF(Table9[[#This Row],[Code]]&lt;&gt;"",[1]!KalkulaceTable[[#This Row],[Název]],"")</f>
        <v>Rohová lišta vnitřní  - Osika THERMOWOOD 15x18x2100mm</v>
      </c>
      <c r="D374" s="3">
        <f ca="1">IF(Table9[[#This Row],[Code]]&lt;&gt;"",[1]!KalkulaceTable[[#This Row],[cena P1 CZ]],"")</f>
        <v>115.99</v>
      </c>
      <c r="E374" s="6">
        <f ca="1">IF(Table9[[#This Row],[Code]]&lt;&gt;"",[1]!KalkulaceTable[[#This Row],[cena P1 SK]],"")</f>
        <v>4.75</v>
      </c>
    </row>
    <row r="375" spans="2:5" x14ac:dyDescent="0.3">
      <c r="B375" s="5" t="str">
        <f>IFERROR(IF([1]!KalkulaceTable[[#This Row],[Kód]]&lt;&gt;0,[1]!KalkulaceTable[[#This Row],[Kód]],""),"")</f>
        <v>CON-AS-24</v>
      </c>
      <c r="C375" s="5" t="str">
        <f ca="1">IF(Table9[[#This Row],[Code]]&lt;&gt;"",[1]!KalkulaceTable[[#This Row],[Název]],"")</f>
        <v>Konstrukční hranol 40x60x2400, osika</v>
      </c>
      <c r="D375" s="3">
        <f ca="1">IF(Table9[[#This Row],[Code]]&lt;&gt;"",[1]!KalkulaceTable[[#This Row],[cena P1 CZ]],"")</f>
        <v>145.99</v>
      </c>
      <c r="E375" s="6">
        <f ca="1">IF(Table9[[#This Row],[Code]]&lt;&gt;"",[1]!KalkulaceTable[[#This Row],[cena P1 SK]],"")</f>
        <v>5.95</v>
      </c>
    </row>
    <row r="376" spans="2:5" x14ac:dyDescent="0.3">
      <c r="B376" s="5" t="str">
        <f>IFERROR(IF([1]!KalkulaceTable[[#This Row],[Kód]]&lt;&gt;0,[1]!KalkulaceTable[[#This Row],[Kód]],""),"")</f>
        <v>IMsAS24/2525</v>
      </c>
      <c r="C376" s="5" t="str">
        <f ca="1">IF(Table9[[#This Row],[Code]]&lt;&gt;"",[1]!KalkulaceTable[[#This Row],[Název]],"")</f>
        <v>Rohová lišta vnitřní speciál, Osika 25x25x2400mm</v>
      </c>
      <c r="D376" s="3">
        <f ca="1">IF(Table9[[#This Row],[Code]]&lt;&gt;"",[1]!KalkulaceTable[[#This Row],[cena P1 CZ]],"")</f>
        <v>182.99</v>
      </c>
      <c r="E376" s="6">
        <f ca="1">IF(Table9[[#This Row],[Code]]&lt;&gt;"",[1]!KalkulaceTable[[#This Row],[cena P1 SK]],"")</f>
        <v>7.5</v>
      </c>
    </row>
    <row r="377" spans="2:5" x14ac:dyDescent="0.3">
      <c r="B377" s="5" t="str">
        <f>IFERROR(IF([1]!KalkulaceTable[[#This Row],[Kód]]&lt;&gt;0,[1]!KalkulaceTable[[#This Row],[Kód]],""),"")</f>
        <v>L-AS18/28</v>
      </c>
      <c r="C377" s="5" t="str">
        <f ca="1">IF(Table9[[#This Row],[Code]]&lt;&gt;"",[1]!KalkulaceTable[[#This Row],[Název]],"")</f>
        <v>Desky na lavice osika 28x90x1800mm (4ks/bal),SHP</v>
      </c>
      <c r="D377" s="3">
        <f ca="1">IF(Table9[[#This Row],[Code]]&lt;&gt;"",[1]!KalkulaceTable[[#This Row],[cena P1 CZ]],"")</f>
        <v>160.99</v>
      </c>
      <c r="E377" s="6">
        <f ca="1">IF(Table9[[#This Row],[Code]]&lt;&gt;"",[1]!KalkulaceTable[[#This Row],[cena P1 SK]],"")</f>
        <v>6.6000000000000005</v>
      </c>
    </row>
    <row r="378" spans="2:5" x14ac:dyDescent="0.3">
      <c r="B378" s="5" t="str">
        <f>IFERROR(IF([1]!KalkulaceTable[[#This Row],[Kód]]&lt;&gt;0,[1]!KalkulaceTable[[#This Row],[Kód]],""),"")</f>
        <v>kP-SP21</v>
      </c>
      <c r="C378" s="5" t="str">
        <f ca="1">IF(Table9[[#This Row],[Code]]&lt;&gt;"",[1]!KalkulaceTable[[#This Row],[Název]],"")</f>
        <v>Saunové palubky smrk 14x95x2100mm (9ks/bal), STP</v>
      </c>
      <c r="D378" s="3">
        <f ca="1">IF(Table9[[#This Row],[Code]]&lt;&gt;"",[1]!KalkulaceTable[[#This Row],[cena P1 CZ]],"")</f>
        <v>59.99</v>
      </c>
      <c r="E378" s="6">
        <f ca="1">IF(Table9[[#This Row],[Code]]&lt;&gt;"",[1]!KalkulaceTable[[#This Row],[cena P1 SK]],"")</f>
        <v>2.4000000000000004</v>
      </c>
    </row>
    <row r="379" spans="2:5" x14ac:dyDescent="0.3">
      <c r="B379" s="5" t="str">
        <f>IFERROR(IF([1]!KalkulaceTable[[#This Row],[Kód]]&lt;&gt;0,[1]!KalkulaceTable[[#This Row],[Kód]],""),"")</f>
        <v>IMTWRPI21c</v>
      </c>
      <c r="C379" s="5" t="str">
        <f ca="1">IF(Table9[[#This Row],[Code]]&lt;&gt;"",[1]!KalkulaceTable[[#This Row],[Název]],"")</f>
        <v>Vnitřní lišta čtveratá - Thermoborovice Radiata 21x21x2100mm</v>
      </c>
      <c r="D379" s="3">
        <f ca="1">IF(Table9[[#This Row],[Code]]&lt;&gt;"",[1]!KalkulaceTable[[#This Row],[cena P1 CZ]],"")</f>
        <v>190.99</v>
      </c>
      <c r="E379" s="6">
        <f ca="1">IF(Table9[[#This Row],[Code]]&lt;&gt;"",[1]!KalkulaceTable[[#This Row],[cena P1 SK]],"")</f>
        <v>7.8500000000000005</v>
      </c>
    </row>
    <row r="380" spans="2:5" x14ac:dyDescent="0.3">
      <c r="B380" s="5" t="str">
        <f>IFERROR(IF([1]!KalkulaceTable[[#This Row],[Kód]]&lt;&gt;0,[1]!KalkulaceTable[[#This Row],[Kód]],""),"")</f>
        <v>S-AL27140</v>
      </c>
      <c r="C380" s="5" t="str">
        <f ca="1">IF(Table9[[#This Row],[Code]]&lt;&gt;"",[1]!KalkulaceTable[[#This Row],[Název]],"")</f>
        <v>Saunové palubky olše 15x140x2700mm (6ks/bal),STS4</v>
      </c>
      <c r="D380" s="3">
        <f ca="1">IF(Table9[[#This Row],[Code]]&lt;&gt;"",[1]!KalkulaceTable[[#This Row],[cena P1 CZ]],"")</f>
        <v>200.99</v>
      </c>
      <c r="E380" s="6">
        <f ca="1">IF(Table9[[#This Row],[Code]]&lt;&gt;"",[1]!KalkulaceTable[[#This Row],[cena P1 SK]],"")</f>
        <v>8.2000000000000011</v>
      </c>
    </row>
    <row r="381" spans="2:5" x14ac:dyDescent="0.3">
      <c r="B381" s="5" t="str">
        <f>IFERROR(IF([1]!KalkulaceTable[[#This Row],[Kód]]&lt;&gt;0,[1]!KalkulaceTable[[#This Row],[Kód]],""),"")</f>
        <v>P-TWAL27</v>
      </c>
      <c r="C381" s="5" t="str">
        <f ca="1">IF(Table9[[#This Row],[Code]]&lt;&gt;"",[1]!KalkulaceTable[[#This Row],[Název]],"")</f>
        <v>Saunové palubky olše THERMOWOOD 15x90x2700mm (6ks/bal),STP</v>
      </c>
      <c r="D381" s="3">
        <f ca="1">IF(Table9[[#This Row],[Code]]&lt;&gt;"",[1]!KalkulaceTable[[#This Row],[cena P1 CZ]],"")</f>
        <v>117.99</v>
      </c>
      <c r="E381" s="6">
        <f ca="1">IF(Table9[[#This Row],[Code]]&lt;&gt;"",[1]!KalkulaceTable[[#This Row],[cena P1 SK]],"")</f>
        <v>4.8000000000000007</v>
      </c>
    </row>
    <row r="382" spans="2:5" x14ac:dyDescent="0.3">
      <c r="B382" s="5" t="str">
        <f>IFERROR(IF([1]!KalkulaceTable[[#This Row],[Kód]]&lt;&gt;0,[1]!KalkulaceTable[[#This Row],[Kód]],""),"")</f>
        <v>CMTWRPI21</v>
      </c>
      <c r="C382" s="5" t="str">
        <f ca="1">IF(Table9[[#This Row],[Code]]&lt;&gt;"",[1]!KalkulaceTable[[#This Row],[Název]],"")</f>
        <v>Překrývací lišta - Thermoborovice Radiata 12x42x2100mm</v>
      </c>
      <c r="D382" s="3">
        <f ca="1">IF(Table9[[#This Row],[Code]]&lt;&gt;"",[1]!KalkulaceTable[[#This Row],[cena P1 CZ]],"")</f>
        <v>179.99</v>
      </c>
      <c r="E382" s="6">
        <f ca="1">IF(Table9[[#This Row],[Code]]&lt;&gt;"",[1]!KalkulaceTable[[#This Row],[cena P1 SK]],"")</f>
        <v>7.3000000000000007</v>
      </c>
    </row>
    <row r="383" spans="2:5" x14ac:dyDescent="0.3">
      <c r="B383" s="5" t="str">
        <f>IFERROR(IF([1]!KalkulaceTable[[#This Row],[Kód]]&lt;&gt;0,[1]!KalkulaceTable[[#This Row],[Kód]],""),"")</f>
        <v>S-TBAL18120</v>
      </c>
      <c r="C383" s="5" t="str">
        <f ca="1">IF(Table9[[#This Row],[Code]]&lt;&gt;"",[1]!KalkulaceTable[[#This Row],[Název]],"")</f>
        <v>Saunové palubky olše THERMOWOOD kartáč. 15x120x1800mm (6ks/bal),STS</v>
      </c>
      <c r="D383" s="3">
        <f ca="1">IF(Table9[[#This Row],[Code]]&lt;&gt;"",[1]!KalkulaceTable[[#This Row],[cena P1 CZ]],"")</f>
        <v>253.99</v>
      </c>
      <c r="E383" s="6">
        <f ca="1">IF(Table9[[#This Row],[Code]]&lt;&gt;"",[1]!KalkulaceTable[[#This Row],[cena P1 SK]],"")</f>
        <v>10.4</v>
      </c>
    </row>
    <row r="384" spans="2:5" x14ac:dyDescent="0.3">
      <c r="B384" s="5" t="str">
        <f>IFERROR(IF([1]!KalkulaceTable[[#This Row],[Kód]]&lt;&gt;0,[1]!KalkulaceTable[[#This Row],[Kód]],""),"")</f>
        <v>S-TBAL18120-S</v>
      </c>
      <c r="C384" s="5" t="str">
        <f ca="1">IF(Table9[[#This Row],[Code]]&lt;&gt;"",[1]!KalkulaceTable[[#This Row],[Název]],"")</f>
        <v>Saunové palubky olše THERMOWOOD kartáč, sukaté 15x120x1800mm (6ks/bal),STS</v>
      </c>
      <c r="D384" s="3">
        <f ca="1">IF(Table9[[#This Row],[Code]]&lt;&gt;"",[1]!KalkulaceTable[[#This Row],[cena P1 CZ]],"")</f>
        <v>253.99</v>
      </c>
      <c r="E384" s="6">
        <f ca="1">IF(Table9[[#This Row],[Code]]&lt;&gt;"",[1]!KalkulaceTable[[#This Row],[cena P1 SK]],"")</f>
        <v>10.4</v>
      </c>
    </row>
    <row r="385" spans="2:5" x14ac:dyDescent="0.3">
      <c r="B385" s="5" t="str">
        <f>IFERROR(IF([1]!KalkulaceTable[[#This Row],[Kód]]&lt;&gt;0,[1]!KalkulaceTable[[#This Row],[Kód]],""),"")</f>
        <v>S-TBAL19120-S</v>
      </c>
      <c r="C385" s="5" t="str">
        <f ca="1">IF(Table9[[#This Row],[Code]]&lt;&gt;"",[1]!KalkulaceTable[[#This Row],[Název]],"")</f>
        <v>Saunové palubky olše THERMOWOOD kartáč, sukaté 15x120x1900mm (6ks/bal),STS</v>
      </c>
      <c r="D385" s="3">
        <f ca="1">IF(Table9[[#This Row],[Code]]&lt;&gt;"",[1]!KalkulaceTable[[#This Row],[cena P1 CZ]],"")</f>
        <v>253.99</v>
      </c>
      <c r="E385" s="6">
        <f ca="1">IF(Table9[[#This Row],[Code]]&lt;&gt;"",[1]!KalkulaceTable[[#This Row],[cena P1 SK]],"")</f>
        <v>10.4</v>
      </c>
    </row>
    <row r="386" spans="2:5" x14ac:dyDescent="0.3">
      <c r="B386" s="5" t="str">
        <f>IFERROR(IF([1]!KalkulaceTable[[#This Row],[Kód]]&lt;&gt;0,[1]!KalkulaceTable[[#This Row],[Kód]],""),"")</f>
        <v>S-TBAL20120-S</v>
      </c>
      <c r="C386" s="5" t="str">
        <f ca="1">IF(Table9[[#This Row],[Code]]&lt;&gt;"",[1]!KalkulaceTable[[#This Row],[Název]],"")</f>
        <v>Saunové palubky olše THERMOWOOD kartáč. sukaté 15x120x2000mm (6ks/bal),STS</v>
      </c>
      <c r="D386" s="3">
        <f ca="1">IF(Table9[[#This Row],[Code]]&lt;&gt;"",[1]!KalkulaceTable[[#This Row],[cena P1 CZ]],"")</f>
        <v>253.99</v>
      </c>
      <c r="E386" s="6">
        <f ca="1">IF(Table9[[#This Row],[Code]]&lt;&gt;"",[1]!KalkulaceTable[[#This Row],[cena P1 SK]],"")</f>
        <v>10.4</v>
      </c>
    </row>
    <row r="387" spans="2:5" x14ac:dyDescent="0.3">
      <c r="B387" s="5" t="str">
        <f>IFERROR(IF([1]!KalkulaceTable[[#This Row],[Kód]]&lt;&gt;0,[1]!KalkulaceTable[[#This Row],[Kód]],""),"")</f>
        <v>S-TBAL21120-S</v>
      </c>
      <c r="C387" s="5" t="str">
        <f ca="1">IF(Table9[[#This Row],[Code]]&lt;&gt;"",[1]!KalkulaceTable[[#This Row],[Název]],"")</f>
        <v>Saunové palubky olše THERMOWOOD kartáč, sukaté 15x120x2100mm (6ks/bal),STS</v>
      </c>
      <c r="D387" s="3">
        <f ca="1">IF(Table9[[#This Row],[Code]]&lt;&gt;"",[1]!KalkulaceTable[[#This Row],[cena P1 CZ]],"")</f>
        <v>253.99</v>
      </c>
      <c r="E387" s="6">
        <f ca="1">IF(Table9[[#This Row],[Code]]&lt;&gt;"",[1]!KalkulaceTable[[#This Row],[cena P1 SK]],"")</f>
        <v>10.4</v>
      </c>
    </row>
    <row r="388" spans="2:5" x14ac:dyDescent="0.3">
      <c r="B388" s="5" t="str">
        <f>IFERROR(IF([1]!KalkulaceTable[[#This Row],[Kód]]&lt;&gt;0,[1]!KalkulaceTable[[#This Row],[Kód]],""),"")</f>
        <v>S-TBAL22120-S</v>
      </c>
      <c r="C388" s="5" t="str">
        <f ca="1">IF(Table9[[#This Row],[Code]]&lt;&gt;"",[1]!KalkulaceTable[[#This Row],[Název]],"")</f>
        <v>Saunové palubky olše THERMOWOOD kartáč, sukaté 15x120x2200mm (6ks/bal),STS</v>
      </c>
      <c r="D388" s="3">
        <f ca="1">IF(Table9[[#This Row],[Code]]&lt;&gt;"",[1]!KalkulaceTable[[#This Row],[cena P1 CZ]],"")</f>
        <v>253.99</v>
      </c>
      <c r="E388" s="6">
        <f ca="1">IF(Table9[[#This Row],[Code]]&lt;&gt;"",[1]!KalkulaceTable[[#This Row],[cena P1 SK]],"")</f>
        <v>10.4</v>
      </c>
    </row>
    <row r="389" spans="2:5" x14ac:dyDescent="0.3">
      <c r="B389" s="5" t="str">
        <f>IFERROR(IF([1]!KalkulaceTable[[#This Row],[Kód]]&lt;&gt;0,[1]!KalkulaceTable[[#This Row],[Kód]],""),"")</f>
        <v>S-TBAL23120-S</v>
      </c>
      <c r="C389" s="5" t="str">
        <f ca="1">IF(Table9[[#This Row],[Code]]&lt;&gt;"",[1]!KalkulaceTable[[#This Row],[Název]],"")</f>
        <v>Saunové palubky olše THERMOWOOD kartáč, sukaté 15x120x2300mm (6ks/bal),STS</v>
      </c>
      <c r="D389" s="3">
        <f ca="1">IF(Table9[[#This Row],[Code]]&lt;&gt;"",[1]!KalkulaceTable[[#This Row],[cena P1 CZ]],"")</f>
        <v>253.99</v>
      </c>
      <c r="E389" s="6">
        <f ca="1">IF(Table9[[#This Row],[Code]]&lt;&gt;"",[1]!KalkulaceTable[[#This Row],[cena P1 SK]],"")</f>
        <v>10.4</v>
      </c>
    </row>
    <row r="390" spans="2:5" x14ac:dyDescent="0.3">
      <c r="B390" s="5" t="str">
        <f>IFERROR(IF([1]!KalkulaceTable[[#This Row],[Kód]]&lt;&gt;0,[1]!KalkulaceTable[[#This Row],[Kód]],""),"")</f>
        <v>S-TBAL24120-S</v>
      </c>
      <c r="C390" s="5" t="str">
        <f ca="1">IF(Table9[[#This Row],[Code]]&lt;&gt;"",[1]!KalkulaceTable[[#This Row],[Název]],"")</f>
        <v>Saunové palubky olše THERMOWOOD kartáč, sukaté 15x120x2400mm (6ks/bal),STS</v>
      </c>
      <c r="D390" s="3">
        <f ca="1">IF(Table9[[#This Row],[Code]]&lt;&gt;"",[1]!KalkulaceTable[[#This Row],[cena P1 CZ]],"")</f>
        <v>253.99</v>
      </c>
      <c r="E390" s="6">
        <f ca="1">IF(Table9[[#This Row],[Code]]&lt;&gt;"",[1]!KalkulaceTable[[#This Row],[cena P1 SK]],"")</f>
        <v>10.4</v>
      </c>
    </row>
    <row r="391" spans="2:5" x14ac:dyDescent="0.3">
      <c r="B391" s="5" t="str">
        <f>IFERROR(IF([1]!KalkulaceTable[[#This Row],[Kód]]&lt;&gt;0,[1]!KalkulaceTable[[#This Row],[Kód]],""),"")</f>
        <v>S-TBAL25120-S</v>
      </c>
      <c r="C391" s="5" t="str">
        <f ca="1">IF(Table9[[#This Row],[Code]]&lt;&gt;"",[1]!KalkulaceTable[[#This Row],[Název]],"")</f>
        <v>Saunové palubky olše THERMOWOOD kartáč, sukaté 15x120x2500mm (6ks/bal),STS</v>
      </c>
      <c r="D391" s="3">
        <f ca="1">IF(Table9[[#This Row],[Code]]&lt;&gt;"",[1]!KalkulaceTable[[#This Row],[cena P1 CZ]],"")</f>
        <v>253.99</v>
      </c>
      <c r="E391" s="6">
        <f ca="1">IF(Table9[[#This Row],[Code]]&lt;&gt;"",[1]!KalkulaceTable[[#This Row],[cena P1 SK]],"")</f>
        <v>10.4</v>
      </c>
    </row>
    <row r="392" spans="2:5" x14ac:dyDescent="0.3">
      <c r="B392" s="5" t="str">
        <f>IFERROR(IF([1]!KalkulaceTable[[#This Row],[Kód]]&lt;&gt;0,[1]!KalkulaceTable[[#This Row],[Kód]],""),"")</f>
        <v>S-TBAL26120-S</v>
      </c>
      <c r="C392" s="5" t="str">
        <f ca="1">IF(Table9[[#This Row],[Code]]&lt;&gt;"",[1]!KalkulaceTable[[#This Row],[Název]],"")</f>
        <v>Saunové palubky olše THERMOWOOD kartáč, sukaté 15x120x2600mm (6ks/bal),STS</v>
      </c>
      <c r="D392" s="3">
        <f ca="1">IF(Table9[[#This Row],[Code]]&lt;&gt;"",[1]!KalkulaceTable[[#This Row],[cena P1 CZ]],"")</f>
        <v>253.99</v>
      </c>
      <c r="E392" s="6">
        <f ca="1">IF(Table9[[#This Row],[Code]]&lt;&gt;"",[1]!KalkulaceTable[[#This Row],[cena P1 SK]],"")</f>
        <v>10.4</v>
      </c>
    </row>
    <row r="393" spans="2:5" x14ac:dyDescent="0.3">
      <c r="B393" s="5" t="str">
        <f>IFERROR(IF([1]!KalkulaceTable[[#This Row],[Kód]]&lt;&gt;0,[1]!KalkulaceTable[[#This Row],[Kód]],""),"")</f>
        <v>S-TBAL27120-S</v>
      </c>
      <c r="C393" s="5" t="str">
        <f ca="1">IF(Table9[[#This Row],[Code]]&lt;&gt;"",[1]!KalkulaceTable[[#This Row],[Název]],"")</f>
        <v>Saunové palubky olše THERMOWOOD kartáč, sukaté 15x120x2700mm (6ks/bal),STS</v>
      </c>
      <c r="D393" s="3">
        <f ca="1">IF(Table9[[#This Row],[Code]]&lt;&gt;"",[1]!KalkulaceTable[[#This Row],[cena P1 CZ]],"")</f>
        <v>253.99</v>
      </c>
      <c r="E393" s="6">
        <f ca="1">IF(Table9[[#This Row],[Code]]&lt;&gt;"",[1]!KalkulaceTable[[#This Row],[cena P1 SK]],"")</f>
        <v>10.4</v>
      </c>
    </row>
    <row r="394" spans="2:5" x14ac:dyDescent="0.3">
      <c r="B394" s="5" t="str">
        <f>IFERROR(IF([1]!KalkulaceTable[[#This Row],[Kód]]&lt;&gt;0,[1]!KalkulaceTable[[#This Row],[Kód]],""),"")</f>
        <v>S-TBAL28120-S</v>
      </c>
      <c r="C394" s="5" t="str">
        <f ca="1">IF(Table9[[#This Row],[Code]]&lt;&gt;"",[1]!KalkulaceTable[[#This Row],[Název]],"")</f>
        <v>Saunové palubky olše THERMOWOOD kartáč, sukaté 15x120x2800mm (6ks/bal),STS</v>
      </c>
      <c r="D394" s="3">
        <f ca="1">IF(Table9[[#This Row],[Code]]&lt;&gt;"",[1]!KalkulaceTable[[#This Row],[cena P1 CZ]],"")</f>
        <v>253.99</v>
      </c>
      <c r="E394" s="6">
        <f ca="1">IF(Table9[[#This Row],[Code]]&lt;&gt;"",[1]!KalkulaceTable[[#This Row],[cena P1 SK]],"")</f>
        <v>10.4</v>
      </c>
    </row>
    <row r="395" spans="2:5" x14ac:dyDescent="0.3">
      <c r="B395" s="5" t="str">
        <f>IFERROR(IF([1]!KalkulaceTable[[#This Row],[Kód]]&lt;&gt;0,[1]!KalkulaceTable[[#This Row],[Kód]],""),"")</f>
        <v>S-TBAL29120-S</v>
      </c>
      <c r="C395" s="5" t="str">
        <f ca="1">IF(Table9[[#This Row],[Code]]&lt;&gt;"",[1]!KalkulaceTable[[#This Row],[Název]],"")</f>
        <v>Saunové palubky olše THERMOWOOD kartáč, sukaté 15x120x2900mm (6ks/bal),STS</v>
      </c>
      <c r="D395" s="3">
        <f ca="1">IF(Table9[[#This Row],[Code]]&lt;&gt;"",[1]!KalkulaceTable[[#This Row],[cena P1 CZ]],"")</f>
        <v>253.99</v>
      </c>
      <c r="E395" s="6">
        <f ca="1">IF(Table9[[#This Row],[Code]]&lt;&gt;"",[1]!KalkulaceTable[[#This Row],[cena P1 SK]],"")</f>
        <v>10.4</v>
      </c>
    </row>
    <row r="396" spans="2:5" x14ac:dyDescent="0.3">
      <c r="B396" s="5" t="str">
        <f>IFERROR(IF([1]!KalkulaceTable[[#This Row],[Kód]]&lt;&gt;0,[1]!KalkulaceTable[[#This Row],[Kód]],""),"")</f>
        <v>S-TBAL30120-S</v>
      </c>
      <c r="C396" s="5" t="str">
        <f ca="1">IF(Table9[[#This Row],[Code]]&lt;&gt;"",[1]!KalkulaceTable[[#This Row],[Název]],"")</f>
        <v>Saunové palubky olše THERMOWOOD kartáč, sukaté 15x120x3000mm (6ks/bal),STS</v>
      </c>
      <c r="D396" s="3">
        <f ca="1">IF(Table9[[#This Row],[Code]]&lt;&gt;"",[1]!KalkulaceTable[[#This Row],[cena P1 CZ]],"")</f>
        <v>253.99</v>
      </c>
      <c r="E396" s="6">
        <f ca="1">IF(Table9[[#This Row],[Code]]&lt;&gt;"",[1]!KalkulaceTable[[#This Row],[cena P1 SK]],"")</f>
        <v>10.4</v>
      </c>
    </row>
    <row r="397" spans="2:5" x14ac:dyDescent="0.3">
      <c r="B397" s="5" t="str">
        <f>IFERROR(IF([1]!KalkulaceTable[[#This Row],[Kód]]&lt;&gt;0,[1]!KalkulaceTable[[#This Row],[Kód]],""),"")</f>
        <v>S4-BAL18120B</v>
      </c>
      <c r="C397" s="5" t="str">
        <f ca="1">IF(Table9[[#This Row],[Code]]&lt;&gt;"",[1]!KalkulaceTable[[#This Row],[Název]],"")</f>
        <v>Saunové palubky olše kartáč "B" 15x120x1800mm (6ks/bal),STS4</v>
      </c>
      <c r="D397" s="3">
        <f ca="1">IF(Table9[[#This Row],[Code]]&lt;&gt;"",[1]!KalkulaceTable[[#This Row],[cena P1 CZ]],"")</f>
        <v>83.99</v>
      </c>
      <c r="E397" s="6">
        <f ca="1">IF(Table9[[#This Row],[Code]]&lt;&gt;"",[1]!KalkulaceTable[[#This Row],[cena P1 SK]],"")</f>
        <v>3.25</v>
      </c>
    </row>
    <row r="398" spans="2:5" x14ac:dyDescent="0.3">
      <c r="B398" s="5" t="str">
        <f>IFERROR(IF([1]!KalkulaceTable[[#This Row],[Kód]]&lt;&gt;0,[1]!KalkulaceTable[[#This Row],[Kód]],""),"")</f>
        <v>L-AB30/25HO</v>
      </c>
      <c r="C398" s="5" t="str">
        <f ca="1">IF(Table9[[#This Row],[Code]]&lt;&gt;"",[1]!KalkulaceTable[[#This Row],[Název]],"")</f>
        <v>Desky na lavice abachi 25x95x3000mm HO</v>
      </c>
      <c r="D398" s="3">
        <f ca="1">IF(Table9[[#This Row],[Code]]&lt;&gt;"",[1]!KalkulaceTable[[#This Row],[cena P1 CZ]],"")</f>
        <v>136.99</v>
      </c>
      <c r="E398" s="6">
        <f ca="1">IF(Table9[[#This Row],[Code]]&lt;&gt;"",[1]!KalkulaceTable[[#This Row],[cena P1 SK]],"")</f>
        <v>5.6000000000000005</v>
      </c>
    </row>
    <row r="399" spans="2:5" x14ac:dyDescent="0.3">
      <c r="B399" s="5" t="str">
        <f>IFERROR(IF([1]!KalkulaceTable[[#This Row],[Kód]]&lt;&gt;0,[1]!KalkulaceTable[[#This Row],[Kód]],""),"")</f>
        <v>S-TBAL18150-S</v>
      </c>
      <c r="C399" s="5" t="str">
        <f ca="1">IF(Table9[[#This Row],[Code]]&lt;&gt;"",[1]!KalkulaceTable[[#This Row],[Název]],"")</f>
        <v>Saunové palubky olše THERMOWOOD kartáč. sukaté 15x150x1800mm (6ks/bal),STS</v>
      </c>
      <c r="D399" s="3">
        <f ca="1">IF(Table9[[#This Row],[Code]]&lt;&gt;"",[1]!KalkulaceTable[[#This Row],[cena P1 CZ]],"")</f>
        <v>317.99</v>
      </c>
      <c r="E399" s="6">
        <f ca="1">IF(Table9[[#This Row],[Code]]&lt;&gt;"",[1]!KalkulaceTable[[#This Row],[cena P1 SK]],"")</f>
        <v>13.05</v>
      </c>
    </row>
    <row r="400" spans="2:5" x14ac:dyDescent="0.3">
      <c r="B400" s="5" t="str">
        <f>IFERROR(IF([1]!KalkulaceTable[[#This Row],[Kód]]&lt;&gt;0,[1]!KalkulaceTable[[#This Row],[Kód]],""),"")</f>
        <v>S-TBAL19150-S</v>
      </c>
      <c r="C400" s="5" t="str">
        <f ca="1">IF(Table9[[#This Row],[Code]]&lt;&gt;"",[1]!KalkulaceTable[[#This Row],[Název]],"")</f>
        <v>Saunové palubky olše THERMOWOOD kartáč. sukaté 15x150x1900mm (6ks/bal),STS</v>
      </c>
      <c r="D400" s="3">
        <f ca="1">IF(Table9[[#This Row],[Code]]&lt;&gt;"",[1]!KalkulaceTable[[#This Row],[cena P1 CZ]],"")</f>
        <v>317.99</v>
      </c>
      <c r="E400" s="6">
        <f ca="1">IF(Table9[[#This Row],[Code]]&lt;&gt;"",[1]!KalkulaceTable[[#This Row],[cena P1 SK]],"")</f>
        <v>13.05</v>
      </c>
    </row>
    <row r="401" spans="2:5" x14ac:dyDescent="0.3">
      <c r="B401" s="5" t="str">
        <f>IFERROR(IF([1]!KalkulaceTable[[#This Row],[Kód]]&lt;&gt;0,[1]!KalkulaceTable[[#This Row],[Kód]],""),"")</f>
        <v>S-TBAL20150-S</v>
      </c>
      <c r="C401" s="5" t="str">
        <f ca="1">IF(Table9[[#This Row],[Code]]&lt;&gt;"",[1]!KalkulaceTable[[#This Row],[Název]],"")</f>
        <v>Saunové palubky olše THERMOWOOD kartáč. sukaté 15x150x2000mm (6ks/bal),STS</v>
      </c>
      <c r="D401" s="3">
        <f ca="1">IF(Table9[[#This Row],[Code]]&lt;&gt;"",[1]!KalkulaceTable[[#This Row],[cena P1 CZ]],"")</f>
        <v>317.99</v>
      </c>
      <c r="E401" s="6">
        <f ca="1">IF(Table9[[#This Row],[Code]]&lt;&gt;"",[1]!KalkulaceTable[[#This Row],[cena P1 SK]],"")</f>
        <v>13.05</v>
      </c>
    </row>
    <row r="402" spans="2:5" x14ac:dyDescent="0.3">
      <c r="B402" s="5" t="str">
        <f>IFERROR(IF([1]!KalkulaceTable[[#This Row],[Kód]]&lt;&gt;0,[1]!KalkulaceTable[[#This Row],[Kód]],""),"")</f>
        <v>S-TBAL21150-S</v>
      </c>
      <c r="C402" s="5" t="str">
        <f ca="1">IF(Table9[[#This Row],[Code]]&lt;&gt;"",[1]!KalkulaceTable[[#This Row],[Název]],"")</f>
        <v>Saunové palubky olše THERMOWOOD kartáč. sukaté 15x150x2100mm (6ks/bal),STS</v>
      </c>
      <c r="D402" s="3">
        <f ca="1">IF(Table9[[#This Row],[Code]]&lt;&gt;"",[1]!KalkulaceTable[[#This Row],[cena P1 CZ]],"")</f>
        <v>317.99</v>
      </c>
      <c r="E402" s="6">
        <f ca="1">IF(Table9[[#This Row],[Code]]&lt;&gt;"",[1]!KalkulaceTable[[#This Row],[cena P1 SK]],"")</f>
        <v>13.05</v>
      </c>
    </row>
    <row r="403" spans="2:5" x14ac:dyDescent="0.3">
      <c r="B403" s="5" t="str">
        <f>IFERROR(IF([1]!KalkulaceTable[[#This Row],[Kód]]&lt;&gt;0,[1]!KalkulaceTable[[#This Row],[Kód]],""),"")</f>
        <v>S-TBAL22150-S</v>
      </c>
      <c r="C403" s="5" t="str">
        <f ca="1">IF(Table9[[#This Row],[Code]]&lt;&gt;"",[1]!KalkulaceTable[[#This Row],[Název]],"")</f>
        <v>Saunové palubky olše THERMOWOOD kartáč. sukaté 15x150x2200mm (6ks/bal),STS</v>
      </c>
      <c r="D403" s="3">
        <f ca="1">IF(Table9[[#This Row],[Code]]&lt;&gt;"",[1]!KalkulaceTable[[#This Row],[cena P1 CZ]],"")</f>
        <v>317.99</v>
      </c>
      <c r="E403" s="6">
        <f ca="1">IF(Table9[[#This Row],[Code]]&lt;&gt;"",[1]!KalkulaceTable[[#This Row],[cena P1 SK]],"")</f>
        <v>13.05</v>
      </c>
    </row>
    <row r="404" spans="2:5" x14ac:dyDescent="0.3">
      <c r="B404" s="5" t="str">
        <f>IFERROR(IF([1]!KalkulaceTable[[#This Row],[Kód]]&lt;&gt;0,[1]!KalkulaceTable[[#This Row],[Kód]],""),"")</f>
        <v>S-TBAL23150-S</v>
      </c>
      <c r="C404" s="5" t="str">
        <f ca="1">IF(Table9[[#This Row],[Code]]&lt;&gt;"",[1]!KalkulaceTable[[#This Row],[Název]],"")</f>
        <v>Saunové palubky olše THERMOWOOD kartáč. sukaté 15x150x2300mm (6ks/bal),STS</v>
      </c>
      <c r="D404" s="3">
        <f ca="1">IF(Table9[[#This Row],[Code]]&lt;&gt;"",[1]!KalkulaceTable[[#This Row],[cena P1 CZ]],"")</f>
        <v>317.99</v>
      </c>
      <c r="E404" s="6">
        <f ca="1">IF(Table9[[#This Row],[Code]]&lt;&gt;"",[1]!KalkulaceTable[[#This Row],[cena P1 SK]],"")</f>
        <v>13.05</v>
      </c>
    </row>
    <row r="405" spans="2:5" x14ac:dyDescent="0.3">
      <c r="B405" s="5" t="str">
        <f>IFERROR(IF([1]!KalkulaceTable[[#This Row],[Kód]]&lt;&gt;0,[1]!KalkulaceTable[[#This Row],[Kód]],""),"")</f>
        <v>S-TBAL24150-S</v>
      </c>
      <c r="C405" s="5" t="str">
        <f ca="1">IF(Table9[[#This Row],[Code]]&lt;&gt;"",[1]!KalkulaceTable[[#This Row],[Název]],"")</f>
        <v>Saunové palubky olše THERMOWOOD kartáč. sukaté 15x150x2400mm (6ks/bal),STS</v>
      </c>
      <c r="D405" s="3">
        <f ca="1">IF(Table9[[#This Row],[Code]]&lt;&gt;"",[1]!KalkulaceTable[[#This Row],[cena P1 CZ]],"")</f>
        <v>317.99</v>
      </c>
      <c r="E405" s="6">
        <f ca="1">IF(Table9[[#This Row],[Code]]&lt;&gt;"",[1]!KalkulaceTable[[#This Row],[cena P1 SK]],"")</f>
        <v>13.05</v>
      </c>
    </row>
    <row r="406" spans="2:5" x14ac:dyDescent="0.3">
      <c r="B406" s="5" t="str">
        <f>IFERROR(IF([1]!KalkulaceTable[[#This Row],[Kód]]&lt;&gt;0,[1]!KalkulaceTable[[#This Row],[Kód]],""),"")</f>
        <v>S-TBAL25150-S</v>
      </c>
      <c r="C406" s="5" t="str">
        <f ca="1">IF(Table9[[#This Row],[Code]]&lt;&gt;"",[1]!KalkulaceTable[[#This Row],[Název]],"")</f>
        <v>Saunové palubky olše THERMOWOOD kartáč. sukaté 15x150x2500mm (6ks/bal),STS</v>
      </c>
      <c r="D406" s="3">
        <f ca="1">IF(Table9[[#This Row],[Code]]&lt;&gt;"",[1]!KalkulaceTable[[#This Row],[cena P1 CZ]],"")</f>
        <v>317.99</v>
      </c>
      <c r="E406" s="6">
        <f ca="1">IF(Table9[[#This Row],[Code]]&lt;&gt;"",[1]!KalkulaceTable[[#This Row],[cena P1 SK]],"")</f>
        <v>13.05</v>
      </c>
    </row>
    <row r="407" spans="2:5" x14ac:dyDescent="0.3">
      <c r="B407" s="5" t="str">
        <f>IFERROR(IF([1]!KalkulaceTable[[#This Row],[Kód]]&lt;&gt;0,[1]!KalkulaceTable[[#This Row],[Kód]],""),"")</f>
        <v>S-TBAL26150-S</v>
      </c>
      <c r="C407" s="5" t="str">
        <f ca="1">IF(Table9[[#This Row],[Code]]&lt;&gt;"",[1]!KalkulaceTable[[#This Row],[Název]],"")</f>
        <v>Saunové palubky olše THERMOWOOD kartáč. sukaté 15x150x2600mm (6ks/bal),STS</v>
      </c>
      <c r="D407" s="3">
        <f ca="1">IF(Table9[[#This Row],[Code]]&lt;&gt;"",[1]!KalkulaceTable[[#This Row],[cena P1 CZ]],"")</f>
        <v>317.99</v>
      </c>
      <c r="E407" s="6">
        <f ca="1">IF(Table9[[#This Row],[Code]]&lt;&gt;"",[1]!KalkulaceTable[[#This Row],[cena P1 SK]],"")</f>
        <v>13.05</v>
      </c>
    </row>
    <row r="408" spans="2:5" x14ac:dyDescent="0.3">
      <c r="B408" s="5" t="str">
        <f>IFERROR(IF([1]!KalkulaceTable[[#This Row],[Kód]]&lt;&gt;0,[1]!KalkulaceTable[[#This Row],[Kód]],""),"")</f>
        <v>S-TBAL27150-S</v>
      </c>
      <c r="C408" s="5" t="str">
        <f ca="1">IF(Table9[[#This Row],[Code]]&lt;&gt;"",[1]!KalkulaceTable[[#This Row],[Název]],"")</f>
        <v>Saunové palubky olše THERMOWOOD kartáč. sukaté 15x150x2700mm (6ks/bal),STS</v>
      </c>
      <c r="D408" s="3">
        <f ca="1">IF(Table9[[#This Row],[Code]]&lt;&gt;"",[1]!KalkulaceTable[[#This Row],[cena P1 CZ]],"")</f>
        <v>317.99</v>
      </c>
      <c r="E408" s="6">
        <f ca="1">IF(Table9[[#This Row],[Code]]&lt;&gt;"",[1]!KalkulaceTable[[#This Row],[cena P1 SK]],"")</f>
        <v>13.05</v>
      </c>
    </row>
    <row r="409" spans="2:5" x14ac:dyDescent="0.3">
      <c r="B409" s="5" t="str">
        <f>IFERROR(IF([1]!KalkulaceTable[[#This Row],[Kód]]&lt;&gt;0,[1]!KalkulaceTable[[#This Row],[Kód]],""),"")</f>
        <v>S-TBAL28150-S</v>
      </c>
      <c r="C409" s="5" t="str">
        <f ca="1">IF(Table9[[#This Row],[Code]]&lt;&gt;"",[1]!KalkulaceTable[[#This Row],[Název]],"")</f>
        <v>Saunové palubky olše THERMOWOOD kartáč. sukaté 15x150x2800mm (6ks/bal),STS</v>
      </c>
      <c r="D409" s="3">
        <f ca="1">IF(Table9[[#This Row],[Code]]&lt;&gt;"",[1]!KalkulaceTable[[#This Row],[cena P1 CZ]],"")</f>
        <v>317.99</v>
      </c>
      <c r="E409" s="6">
        <f ca="1">IF(Table9[[#This Row],[Code]]&lt;&gt;"",[1]!KalkulaceTable[[#This Row],[cena P1 SK]],"")</f>
        <v>13.05</v>
      </c>
    </row>
    <row r="410" spans="2:5" x14ac:dyDescent="0.3">
      <c r="B410" s="5" t="str">
        <f>IFERROR(IF([1]!KalkulaceTable[[#This Row],[Kód]]&lt;&gt;0,[1]!KalkulaceTable[[#This Row],[Kód]],""),"")</f>
        <v>S-TBAL29150-S</v>
      </c>
      <c r="C410" s="5" t="str">
        <f ca="1">IF(Table9[[#This Row],[Code]]&lt;&gt;"",[1]!KalkulaceTable[[#This Row],[Název]],"")</f>
        <v>Saunové palubky olše THERMOWOOD kartáč. sukaté 15x150x2900mm (6ks/bal),STS</v>
      </c>
      <c r="D410" s="3">
        <f ca="1">IF(Table9[[#This Row],[Code]]&lt;&gt;"",[1]!KalkulaceTable[[#This Row],[cena P1 CZ]],"")</f>
        <v>317.99</v>
      </c>
      <c r="E410" s="6">
        <f ca="1">IF(Table9[[#This Row],[Code]]&lt;&gt;"",[1]!KalkulaceTable[[#This Row],[cena P1 SK]],"")</f>
        <v>13.05</v>
      </c>
    </row>
    <row r="411" spans="2:5" x14ac:dyDescent="0.3">
      <c r="B411" s="5" t="str">
        <f>IFERROR(IF([1]!KalkulaceTable[[#This Row],[Kód]]&lt;&gt;0,[1]!KalkulaceTable[[#This Row],[Kód]],""),"")</f>
        <v>S-TBAL30150-S</v>
      </c>
      <c r="C411" s="5" t="str">
        <f ca="1">IF(Table9[[#This Row],[Code]]&lt;&gt;"",[1]!KalkulaceTable[[#This Row],[Název]],"")</f>
        <v>Saunové palubky olše THERMOWOOD kartáč. sukaté 15x150x3000mm (6ks/bal),STS</v>
      </c>
      <c r="D411" s="3">
        <f ca="1">IF(Table9[[#This Row],[Code]]&lt;&gt;"",[1]!KalkulaceTable[[#This Row],[cena P1 CZ]],"")</f>
        <v>317.99</v>
      </c>
      <c r="E411" s="6">
        <f ca="1">IF(Table9[[#This Row],[Code]]&lt;&gt;"",[1]!KalkulaceTable[[#This Row],[cena P1 SK]],"")</f>
        <v>13.05</v>
      </c>
    </row>
    <row r="412" spans="2:5" x14ac:dyDescent="0.3">
      <c r="B412" s="5" t="str">
        <f>IFERROR(IF([1]!KalkulaceTable[[#This Row],[Kód]]&lt;&gt;0,[1]!KalkulaceTable[[#This Row],[Kód]],""),"")</f>
        <v>P-TBSP21</v>
      </c>
      <c r="C412" s="5" t="str">
        <f ca="1">IF(Table9[[#This Row],[Code]]&lt;&gt;"",[1]!KalkulaceTable[[#This Row],[Název]],"")</f>
        <v>Saunové palubky smrk THERMOWOOD Rustic kartáč. 15x90x2100 (6ks/bal),STP</v>
      </c>
      <c r="D412" s="3">
        <f ca="1">IF(Table9[[#This Row],[Code]]&lt;&gt;"",[1]!KalkulaceTable[[#This Row],[cena P1 CZ]],"")</f>
        <v>89.99</v>
      </c>
      <c r="E412" s="6">
        <f ca="1">IF(Table9[[#This Row],[Code]]&lt;&gt;"",[1]!KalkulaceTable[[#This Row],[cena P1 SK]],"")</f>
        <v>3.6500000000000004</v>
      </c>
    </row>
    <row r="413" spans="2:5" x14ac:dyDescent="0.3">
      <c r="B413" s="5" t="str">
        <f>IFERROR(IF([1]!KalkulaceTable[[#This Row],[Kód]]&lt;&gt;0,[1]!KalkulaceTable[[#This Row],[Kód]],""),"")</f>
        <v>L-AB30HO</v>
      </c>
      <c r="C413" s="5" t="str">
        <f ca="1">IF(Table9[[#This Row],[Code]]&lt;&gt;"",[1]!KalkulaceTable[[#This Row],[Název]],"")</f>
        <v>Desky na lavice abachi 22x80x3000mm HO</v>
      </c>
      <c r="D413" s="3">
        <f ca="1">IF(Table9[[#This Row],[Code]]&lt;&gt;"",[1]!KalkulaceTable[[#This Row],[cena P1 CZ]],"")</f>
        <v>104.99</v>
      </c>
      <c r="E413" s="6">
        <f ca="1">IF(Table9[[#This Row],[Code]]&lt;&gt;"",[1]!KalkulaceTable[[#This Row],[cena P1 SK]],"")</f>
        <v>4.3</v>
      </c>
    </row>
    <row r="414" spans="2:5" x14ac:dyDescent="0.3">
      <c r="B414" s="5" t="str">
        <f>IFERROR(IF([1]!KalkulaceTable[[#This Row],[Kód]]&lt;&gt;0,[1]!KalkulaceTable[[#This Row],[Kód]],""),"")</f>
        <v>P-BSP24</v>
      </c>
      <c r="C414" s="5" t="str">
        <f ca="1">IF(Table9[[#This Row],[Code]]&lt;&gt;"",[1]!KalkulaceTable[[#This Row],[Název]],"")</f>
        <v>Saunové palubky smrk Rustic kartáč. 15x90x2400mm (6ks/bal),STP</v>
      </c>
      <c r="D414" s="3">
        <f ca="1">IF(Table9[[#This Row],[Code]]&lt;&gt;"",[1]!KalkulaceTable[[#This Row],[cena P1 CZ]],"")</f>
        <v>85.99</v>
      </c>
      <c r="E414" s="6">
        <f ca="1">IF(Table9[[#This Row],[Code]]&lt;&gt;"",[1]!KalkulaceTable[[#This Row],[cena P1 SK]],"")</f>
        <v>3.5</v>
      </c>
    </row>
    <row r="415" spans="2:5" x14ac:dyDescent="0.3">
      <c r="B415" s="5" t="str">
        <f>IFERROR(IF([1]!KalkulaceTable[[#This Row],[Kód]]&lt;&gt;0,[1]!KalkulaceTable[[#This Row],[Kód]],""),"")</f>
        <v>P-TWAS18</v>
      </c>
      <c r="C415" s="5" t="str">
        <f ca="1">IF(Table9[[#This Row],[Code]]&lt;&gt;"",[1]!KalkulaceTable[[#This Row],[Název]],"")</f>
        <v>Saunové palubky osika THERMOWOOD 15x90x1800mm (6ks/bal),STP</v>
      </c>
      <c r="D415" s="3">
        <f ca="1">IF(Table9[[#This Row],[Code]]&lt;&gt;"",[1]!KalkulaceTable[[#This Row],[cena P1 CZ]],"")</f>
        <v>98.99</v>
      </c>
      <c r="E415" s="6">
        <f ca="1">IF(Table9[[#This Row],[Code]]&lt;&gt;"",[1]!KalkulaceTable[[#This Row],[cena P1 SK]],"")</f>
        <v>4.05</v>
      </c>
    </row>
    <row r="416" spans="2:5" x14ac:dyDescent="0.3">
      <c r="B416" s="5" t="str">
        <f>IFERROR(IF([1]!KalkulaceTable[[#This Row],[Kód]]&lt;&gt;0,[1]!KalkulaceTable[[#This Row],[Kód]],""),"")</f>
        <v>L-TWAL15/28</v>
      </c>
      <c r="C416" s="5" t="str">
        <f ca="1">IF(Table9[[#This Row],[Code]]&lt;&gt;"",[1]!KalkulaceTable[[#This Row],[Název]],"")</f>
        <v>Desky na lavice olše THERMOWOOD 28x90x1500mm (4ks/bal),SHP</v>
      </c>
      <c r="D416" s="3">
        <f ca="1">IF(Table9[[#This Row],[Code]]&lt;&gt;"",[1]!KalkulaceTable[[#This Row],[cena P1 CZ]],"")</f>
        <v>140.99</v>
      </c>
      <c r="E416" s="6">
        <f ca="1">IF(Table9[[#This Row],[Code]]&lt;&gt;"",[1]!KalkulaceTable[[#This Row],[cena P1 SK]],"")</f>
        <v>5.75</v>
      </c>
    </row>
    <row r="417" spans="2:5" x14ac:dyDescent="0.3">
      <c r="B417" s="5" t="str">
        <f>IFERROR(IF([1]!KalkulaceTable[[#This Row],[Kód]]&lt;&gt;0,[1]!KalkulaceTable[[#This Row],[Kód]],""),"")</f>
        <v>L-AB33</v>
      </c>
      <c r="C417" s="5" t="str">
        <f ca="1">IF(Table9[[#This Row],[Code]]&lt;&gt;"",[1]!KalkulaceTable[[#This Row],[Název]],"")</f>
        <v>Desky na lavice abachi 22x80x3300mm</v>
      </c>
      <c r="D417" s="3">
        <f ca="1">IF(Table9[[#This Row],[Code]]&lt;&gt;"",[1]!KalkulaceTable[[#This Row],[cena P1 CZ]],"")</f>
        <v>107.99</v>
      </c>
      <c r="E417" s="6">
        <f ca="1">IF(Table9[[#This Row],[Code]]&lt;&gt;"",[1]!KalkulaceTable[[#This Row],[cena P1 SK]],"")</f>
        <v>4.3</v>
      </c>
    </row>
    <row r="418" spans="2:5" x14ac:dyDescent="0.3">
      <c r="B418" s="5" t="str">
        <f>IFERROR(IF([1]!KalkulaceTable[[#This Row],[Kód]]&lt;&gt;0,[1]!KalkulaceTable[[#This Row],[Kód]],""),"")</f>
        <v>L-AB31/25HO</v>
      </c>
      <c r="C418" s="5" t="str">
        <f ca="1">IF(Table9[[#This Row],[Code]]&lt;&gt;"",[1]!KalkulaceTable[[#This Row],[Název]],"")</f>
        <v>Desky na lavice abachi 25x95x3100mm HO</v>
      </c>
      <c r="D418" s="3">
        <f ca="1">IF(Table9[[#This Row],[Code]]&lt;&gt;"",[1]!KalkulaceTable[[#This Row],[cena P1 CZ]],"")</f>
        <v>136.99</v>
      </c>
      <c r="E418" s="6">
        <f ca="1">IF(Table9[[#This Row],[Code]]&lt;&gt;"",[1]!KalkulaceTable[[#This Row],[cena P1 SK]],"")</f>
        <v>5.6000000000000005</v>
      </c>
    </row>
    <row r="419" spans="2:5" x14ac:dyDescent="0.3">
      <c r="B419" s="5" t="str">
        <f>IFERROR(IF([1]!KalkulaceTable[[#This Row],[Kód]]&lt;&gt;0,[1]!KalkulaceTable[[#This Row],[Kód]],""),"")</f>
        <v>P-BAL21</v>
      </c>
      <c r="C419" s="5" t="str">
        <f ca="1">IF(Table9[[#This Row],[Code]]&lt;&gt;"",[1]!KalkulaceTable[[#This Row],[Název]],"")</f>
        <v>Saunové palubky olše kartáč. 15x90x2100mm (6ks/bal),STP</v>
      </c>
      <c r="D419" s="3">
        <f ca="1">IF(Table9[[#This Row],[Code]]&lt;&gt;"",[1]!KalkulaceTable[[#This Row],[cena P1 CZ]],"")</f>
        <v>131.99</v>
      </c>
      <c r="E419" s="6">
        <f ca="1">IF(Table9[[#This Row],[Code]]&lt;&gt;"",[1]!KalkulaceTable[[#This Row],[cena P1 SK]],"")</f>
        <v>5.4</v>
      </c>
    </row>
    <row r="420" spans="2:5" x14ac:dyDescent="0.3">
      <c r="B420" s="5" t="str">
        <f>IFERROR(IF([1]!KalkulaceTable[[#This Row],[Kód]]&lt;&gt;0,[1]!KalkulaceTable[[#This Row],[Kód]],""),"")</f>
        <v>OMAS24</v>
      </c>
      <c r="C420" s="5" t="str">
        <f ca="1">IF(Table9[[#This Row],[Code]]&lt;&gt;"",[1]!KalkulaceTable[[#This Row],[Název]],"")</f>
        <v>Rohová lišta vnější - Osika 28x28x2400mm</v>
      </c>
      <c r="D420" s="3">
        <f ca="1">IF(Table9[[#This Row],[Code]]&lt;&gt;"",[1]!KalkulaceTable[[#This Row],[cena P1 CZ]],"")</f>
        <v>180.99</v>
      </c>
      <c r="E420" s="6">
        <f ca="1">IF(Table9[[#This Row],[Code]]&lt;&gt;"",[1]!KalkulaceTable[[#This Row],[cena P1 SK]],"")</f>
        <v>7.3500000000000005</v>
      </c>
    </row>
    <row r="421" spans="2:5" x14ac:dyDescent="0.3">
      <c r="B421" s="5" t="str">
        <f>IFERROR(IF([1]!KalkulaceTable[[#This Row],[Kód]]&lt;&gt;0,[1]!KalkulaceTable[[#This Row],[Kód]],""),"")</f>
        <v>IMAS21x</v>
      </c>
      <c r="C421" s="5" t="str">
        <f ca="1">IF(Table9[[#This Row],[Code]]&lt;&gt;"",[1]!KalkulaceTable[[#This Row],[Název]],"")</f>
        <v>Rohová lišta vnitřní  - Osika 15x18x2100mm</v>
      </c>
      <c r="D421" s="3">
        <f ca="1">IF(Table9[[#This Row],[Code]]&lt;&gt;"",[1]!KalkulaceTable[[#This Row],[cena P1 CZ]],"")</f>
        <v>108.99</v>
      </c>
      <c r="E421" s="6">
        <f ca="1">IF(Table9[[#This Row],[Code]]&lt;&gt;"",[1]!KalkulaceTable[[#This Row],[cena P1 SK]],"")</f>
        <v>4.45</v>
      </c>
    </row>
    <row r="422" spans="2:5" x14ac:dyDescent="0.3">
      <c r="B422" s="5" t="str">
        <f>IFERROR(IF([1]!KalkulaceTable[[#This Row],[Kód]]&lt;&gt;0,[1]!KalkulaceTable[[#This Row],[Kód]],""),"")</f>
        <v>L-AB31HO</v>
      </c>
      <c r="C422" s="5" t="str">
        <f ca="1">IF(Table9[[#This Row],[Code]]&lt;&gt;"",[1]!KalkulaceTable[[#This Row],[Název]],"")</f>
        <v>Desky na lavice abachi 22x80x3100mm HO</v>
      </c>
      <c r="D422" s="3">
        <f ca="1">IF(Table9[[#This Row],[Code]]&lt;&gt;"",[1]!KalkulaceTable[[#This Row],[cena P1 CZ]],"")</f>
        <v>104.99</v>
      </c>
      <c r="E422" s="6">
        <f ca="1">IF(Table9[[#This Row],[Code]]&lt;&gt;"",[1]!KalkulaceTable[[#This Row],[cena P1 SK]],"")</f>
        <v>4.3</v>
      </c>
    </row>
    <row r="423" spans="2:5" x14ac:dyDescent="0.3">
      <c r="B423" s="5" t="str">
        <f>IFERROR(IF([1]!KalkulaceTable[[#This Row],[Kód]]&lt;&gt;0,[1]!KalkulaceTable[[#This Row],[Kód]],""),"")</f>
        <v>L-AL2465/28</v>
      </c>
      <c r="C423" s="5" t="str">
        <f ca="1">IF(Table9[[#This Row],[Code]]&lt;&gt;"",[1]!KalkulaceTable[[#This Row],[Název]],"")</f>
        <v>Desky na lavice olše 28x65x2400mm (4ks/bal),SHP</v>
      </c>
      <c r="D423" s="3">
        <f ca="1">IF(Table9[[#This Row],[Code]]&lt;&gt;"",[1]!KalkulaceTable[[#This Row],[cena P1 CZ]],"")</f>
        <v>104.99</v>
      </c>
      <c r="E423" s="6">
        <f ca="1">IF(Table9[[#This Row],[Code]]&lt;&gt;"",[1]!KalkulaceTable[[#This Row],[cena P1 SK]],"")</f>
        <v>4.25</v>
      </c>
    </row>
    <row r="424" spans="2:5" x14ac:dyDescent="0.3">
      <c r="B424" s="5" t="str">
        <f>IFERROR(IF([1]!KalkulaceTable[[#This Row],[Kód]]&lt;&gt;0,[1]!KalkulaceTable[[#This Row],[Kód]],""),"")</f>
        <v>S4-BAL21120B</v>
      </c>
      <c r="C424" s="5" t="str">
        <f ca="1">IF(Table9[[#This Row],[Code]]&lt;&gt;"",[1]!KalkulaceTable[[#This Row],[Název]],"")</f>
        <v>Saunové palubky olše kartáč "B" 15x120x2100mm (6ks/bal),STS4</v>
      </c>
      <c r="D424" s="3">
        <f ca="1">IF(Table9[[#This Row],[Code]]&lt;&gt;"",[1]!KalkulaceTable[[#This Row],[cena P1 CZ]],"")</f>
        <v>86.99</v>
      </c>
      <c r="E424" s="6">
        <f ca="1">IF(Table9[[#This Row],[Code]]&lt;&gt;"",[1]!KalkulaceTable[[#This Row],[cena P1 SK]],"")</f>
        <v>3.4000000000000004</v>
      </c>
    </row>
    <row r="425" spans="2:5" x14ac:dyDescent="0.3">
      <c r="B425" s="5" t="str">
        <f>IFERROR(IF([1]!KalkulaceTable[[#This Row],[Kód]]&lt;&gt;0,[1]!KalkulaceTable[[#This Row],[Kód]],""),"")</f>
        <v>P-AL15</v>
      </c>
      <c r="C425" s="5" t="str">
        <f ca="1">IF(Table9[[#This Row],[Code]]&lt;&gt;"",[1]!KalkulaceTable[[#This Row],[Název]],"")</f>
        <v>Saunové palubky olše "A" 15x90x1500 (6ks/bal),STP</v>
      </c>
      <c r="D425" s="3">
        <f ca="1">IF(Table9[[#This Row],[Code]]&lt;&gt;"",[1]!KalkulaceTable[[#This Row],[cena P1 CZ]],"")</f>
        <v>80.989999999999995</v>
      </c>
      <c r="E425" s="6">
        <f ca="1">IF(Table9[[#This Row],[Code]]&lt;&gt;"",[1]!KalkulaceTable[[#This Row],[cena P1 SK]],"")</f>
        <v>3.25</v>
      </c>
    </row>
    <row r="426" spans="2:5" x14ac:dyDescent="0.3">
      <c r="B426" s="5" t="str">
        <f>IFERROR(IF([1]!KalkulaceTable[[#This Row],[Kód]]&lt;&gt;0,[1]!KalkulaceTable[[#This Row],[Kód]],""),"")</f>
        <v>L-AB32/25HO</v>
      </c>
      <c r="C426" s="5" t="str">
        <f ca="1">IF(Table9[[#This Row],[Code]]&lt;&gt;"",[1]!KalkulaceTable[[#This Row],[Název]],"")</f>
        <v>Desky na lavice abachi 25x95x3200mm HO</v>
      </c>
      <c r="D426" s="3">
        <f ca="1">IF(Table9[[#This Row],[Code]]&lt;&gt;"",[1]!KalkulaceTable[[#This Row],[cena P1 CZ]],"")</f>
        <v>140.99</v>
      </c>
      <c r="E426" s="6">
        <f ca="1">IF(Table9[[#This Row],[Code]]&lt;&gt;"",[1]!KalkulaceTable[[#This Row],[cena P1 SK]],"")</f>
        <v>5.75</v>
      </c>
    </row>
    <row r="427" spans="2:5" x14ac:dyDescent="0.3">
      <c r="B427" s="5" t="str">
        <f>IFERROR(IF([1]!KalkulaceTable[[#This Row],[Kód]]&lt;&gt;0,[1]!KalkulaceTable[[#This Row],[Kód]],""),"")</f>
        <v>P-TBSP24</v>
      </c>
      <c r="C427" s="5" t="str">
        <f ca="1">IF(Table9[[#This Row],[Code]]&lt;&gt;"",[1]!KalkulaceTable[[#This Row],[Název]],"")</f>
        <v>Saunové palubky smrk THERMOWOOD Rustic kartáč. 15x90x2400 (6ks/bal),STP</v>
      </c>
      <c r="D427" s="3">
        <f ca="1">IF(Table9[[#This Row],[Code]]&lt;&gt;"",[1]!KalkulaceTable[[#This Row],[cena P1 CZ]],"")</f>
        <v>92.99</v>
      </c>
      <c r="E427" s="6">
        <f ca="1">IF(Table9[[#This Row],[Code]]&lt;&gt;"",[1]!KalkulaceTable[[#This Row],[cena P1 SK]],"")</f>
        <v>3.75</v>
      </c>
    </row>
    <row r="428" spans="2:5" x14ac:dyDescent="0.3">
      <c r="B428" s="5" t="str">
        <f>IFERROR(IF([1]!KalkulaceTable[[#This Row],[Kód]]&lt;&gt;0,[1]!KalkulaceTable[[#This Row],[Kód]],""),"")</f>
        <v>L-TWAL15</v>
      </c>
      <c r="C428" s="5" t="str">
        <f ca="1">IF(Table9[[#This Row],[Code]]&lt;&gt;"",[1]!KalkulaceTable[[#This Row],[Název]],"")</f>
        <v>Desky na lavice olše THERMOWOOD 21x90x1500mm (5ks/bal),SHP</v>
      </c>
      <c r="D428" s="3">
        <f ca="1">IF(Table9[[#This Row],[Code]]&lt;&gt;"",[1]!KalkulaceTable[[#This Row],[cena P1 CZ]],"")</f>
        <v>137.99</v>
      </c>
      <c r="E428" s="6">
        <f ca="1">IF(Table9[[#This Row],[Code]]&lt;&gt;"",[1]!KalkulaceTable[[#This Row],[cena P1 SK]],"")</f>
        <v>5.65</v>
      </c>
    </row>
    <row r="429" spans="2:5" x14ac:dyDescent="0.3">
      <c r="B429" s="5" t="str">
        <f>IFERROR(IF([1]!KalkulaceTable[[#This Row],[Kód]]&lt;&gt;0,[1]!KalkulaceTable[[#This Row],[Kód]],""),"")</f>
        <v>L-TWAL18</v>
      </c>
      <c r="C429" s="5" t="str">
        <f ca="1">IF(Table9[[#This Row],[Code]]&lt;&gt;"",[1]!KalkulaceTable[[#This Row],[Název]],"")</f>
        <v>Desky na lavice olše THERMOWOOD 21x90x1800mm (5ks/bal),SHP</v>
      </c>
      <c r="D429" s="3">
        <f ca="1">IF(Table9[[#This Row],[Code]]&lt;&gt;"",[1]!KalkulaceTable[[#This Row],[cena P1 CZ]],"")</f>
        <v>137.99</v>
      </c>
      <c r="E429" s="6">
        <f ca="1">IF(Table9[[#This Row],[Code]]&lt;&gt;"",[1]!KalkulaceTable[[#This Row],[cena P1 SK]],"")</f>
        <v>5.65</v>
      </c>
    </row>
    <row r="430" spans="2:5" x14ac:dyDescent="0.3">
      <c r="B430" s="5" t="str">
        <f>IFERROR(IF([1]!KalkulaceTable[[#This Row],[Kód]]&lt;&gt;0,[1]!KalkulaceTable[[#This Row],[Kód]],""),"")</f>
        <v>L-AB32HO</v>
      </c>
      <c r="C430" s="5" t="str">
        <f ca="1">IF(Table9[[#This Row],[Code]]&lt;&gt;"",[1]!KalkulaceTable[[#This Row],[Název]],"")</f>
        <v>Desky na lavice abachi 22x80x3200mm HO</v>
      </c>
      <c r="D430" s="3">
        <f ca="1">IF(Table9[[#This Row],[Code]]&lt;&gt;"",[1]!KalkulaceTable[[#This Row],[cena P1 CZ]],"")</f>
        <v>106.99</v>
      </c>
      <c r="E430" s="6">
        <f ca="1">IF(Table9[[#This Row],[Code]]&lt;&gt;"",[1]!KalkulaceTable[[#This Row],[cena P1 SK]],"")</f>
        <v>4.4000000000000004</v>
      </c>
    </row>
    <row r="431" spans="2:5" x14ac:dyDescent="0.3">
      <c r="B431" s="5" t="str">
        <f>IFERROR(IF([1]!KalkulaceTable[[#This Row],[Kód]]&lt;&gt;0,[1]!KalkulaceTable[[#This Row],[Kód]],""),"")</f>
        <v>IMAS24x</v>
      </c>
      <c r="C431" s="5" t="str">
        <f ca="1">IF(Table9[[#This Row],[Code]]&lt;&gt;"",[1]!KalkulaceTable[[#This Row],[Název]],"")</f>
        <v>Rohová lišta vnitřní  - Osika 15x18x2400mm</v>
      </c>
      <c r="D431" s="3">
        <f ca="1">IF(Table9[[#This Row],[Code]]&lt;&gt;"",[1]!KalkulaceTable[[#This Row],[cena P1 CZ]],"")</f>
        <v>125.99</v>
      </c>
      <c r="E431" s="6">
        <f ca="1">IF(Table9[[#This Row],[Code]]&lt;&gt;"",[1]!KalkulaceTable[[#This Row],[cena P1 SK]],"")</f>
        <v>5.15</v>
      </c>
    </row>
    <row r="432" spans="2:5" x14ac:dyDescent="0.3">
      <c r="B432" s="5" t="str">
        <f>IFERROR(IF([1]!KalkulaceTable[[#This Row],[Kód]]&lt;&gt;0,[1]!KalkulaceTable[[#This Row],[Kód]],""),"")</f>
        <v>OMAL21</v>
      </c>
      <c r="C432" s="5" t="str">
        <f ca="1">IF(Table9[[#This Row],[Code]]&lt;&gt;"",[1]!KalkulaceTable[[#This Row],[Název]],"")</f>
        <v>Rohová lišta vnější - Olše 28x28x2100mm</v>
      </c>
      <c r="D432" s="3">
        <f ca="1">IF(Table9[[#This Row],[Code]]&lt;&gt;"",[1]!KalkulaceTable[[#This Row],[cena P1 CZ]],"")</f>
        <v>175.99</v>
      </c>
      <c r="E432" s="6">
        <f ca="1">IF(Table9[[#This Row],[Code]]&lt;&gt;"",[1]!KalkulaceTable[[#This Row],[cena P1 SK]],"")</f>
        <v>7.15</v>
      </c>
    </row>
    <row r="433" spans="2:5" x14ac:dyDescent="0.3">
      <c r="B433" s="5" t="str">
        <f>IFERROR(IF([1]!KalkulaceTable[[#This Row],[Kód]]&lt;&gt;0,[1]!KalkulaceTable[[#This Row],[Kód]],""),"")</f>
        <v>S4-TWAS18</v>
      </c>
      <c r="C433" s="5" t="str">
        <f ca="1">IF(Table9[[#This Row],[Code]]&lt;&gt;"",[1]!KalkulaceTable[[#This Row],[Název]],"")</f>
        <v>Saunové palubky osika THERMOWOOD 15x90x1800mm (6ks/bal),STS4</v>
      </c>
      <c r="D433" s="3">
        <f ca="1">IF(Table9[[#This Row],[Code]]&lt;&gt;"",[1]!KalkulaceTable[[#This Row],[cena P1 CZ]],"")</f>
        <v>102.99</v>
      </c>
      <c r="E433" s="6">
        <f ca="1">IF(Table9[[#This Row],[Code]]&lt;&gt;"",[1]!KalkulaceTable[[#This Row],[cena P1 SK]],"")</f>
        <v>4.2</v>
      </c>
    </row>
    <row r="434" spans="2:5" x14ac:dyDescent="0.3">
      <c r="B434" s="5" t="str">
        <f>IFERROR(IF([1]!KalkulaceTable[[#This Row],[Kód]]&lt;&gt;0,[1]!KalkulaceTable[[#This Row],[Kód]],""),"")</f>
        <v>L-AB30</v>
      </c>
      <c r="C434" s="5" t="str">
        <f ca="1">IF(Table9[[#This Row],[Code]]&lt;&gt;"",[1]!KalkulaceTable[[#This Row],[Název]],"")</f>
        <v>Desky na lavice abachi 22x80x3000mm</v>
      </c>
      <c r="D434" s="3">
        <f ca="1">IF(Table9[[#This Row],[Code]]&lt;&gt;"",[1]!KalkulaceTable[[#This Row],[cena P1 CZ]],"")</f>
        <v>107.99</v>
      </c>
      <c r="E434" s="6">
        <f ca="1">IF(Table9[[#This Row],[Code]]&lt;&gt;"",[1]!KalkulaceTable[[#This Row],[cena P1 SK]],"")</f>
        <v>4.3</v>
      </c>
    </row>
    <row r="435" spans="2:5" x14ac:dyDescent="0.3">
      <c r="B435" s="5" t="str">
        <f>IFERROR(IF([1]!KalkulaceTable[[#This Row],[Kód]]&lt;&gt;0,[1]!KalkulaceTable[[#This Row],[Kód]],""),"")</f>
        <v>L-AB29</v>
      </c>
      <c r="C435" s="5" t="str">
        <f ca="1">IF(Table9[[#This Row],[Code]]&lt;&gt;"",[1]!KalkulaceTable[[#This Row],[Název]],"")</f>
        <v>Desky na lavice abachi 22x80x2900mm</v>
      </c>
      <c r="D435" s="3">
        <f ca="1">IF(Table9[[#This Row],[Code]]&lt;&gt;"",[1]!KalkulaceTable[[#This Row],[cena P1 CZ]],"")</f>
        <v>107.99</v>
      </c>
      <c r="E435" s="6">
        <f ca="1">IF(Table9[[#This Row],[Code]]&lt;&gt;"",[1]!KalkulaceTable[[#This Row],[cena P1 SK]],"")</f>
        <v>4.3</v>
      </c>
    </row>
    <row r="436" spans="2:5" x14ac:dyDescent="0.3">
      <c r="B436" s="5" t="str">
        <f>IFERROR(IF([1]!KalkulaceTable[[#This Row],[Kód]]&lt;&gt;0,[1]!KalkulaceTable[[#This Row],[Kód]],""),"")</f>
        <v>P-AL18B</v>
      </c>
      <c r="C436" s="5" t="str">
        <f ca="1">IF(Table9[[#This Row],[Code]]&lt;&gt;"",[1]!KalkulaceTable[[#This Row],[Název]],"")</f>
        <v>Saunové palubky olše Country 15x90x1800mm (6ks/bal),STP</v>
      </c>
      <c r="D436" s="3">
        <f ca="1">IF(Table9[[#This Row],[Code]]&lt;&gt;"",[1]!KalkulaceTable[[#This Row],[cena P1 CZ]],"")</f>
        <v>58.99</v>
      </c>
      <c r="E436" s="6">
        <f ca="1">IF(Table9[[#This Row],[Code]]&lt;&gt;"",[1]!KalkulaceTable[[#This Row],[cena P1 SK]],"")</f>
        <v>2.4000000000000004</v>
      </c>
    </row>
    <row r="437" spans="2:5" x14ac:dyDescent="0.3">
      <c r="B437" s="5" t="str">
        <f>IFERROR(IF([1]!KalkulaceTable[[#This Row],[Kód]]&lt;&gt;0,[1]!KalkulaceTable[[#This Row],[Kód]],""),"")</f>
        <v>S4-AL21B</v>
      </c>
      <c r="C437" s="5" t="str">
        <f ca="1">IF(Table9[[#This Row],[Code]]&lt;&gt;"",[1]!KalkulaceTable[[#This Row],[Název]],"")</f>
        <v>Saunové palubky olše B 15x90x2100 (6ks/bal),STS4</v>
      </c>
      <c r="D437" s="3">
        <f ca="1">IF(Table9[[#This Row],[Code]]&lt;&gt;"",[1]!KalkulaceTable[[#This Row],[cena P1 CZ]],"")</f>
        <v>58.99</v>
      </c>
      <c r="E437" s="6">
        <f ca="1">IF(Table9[[#This Row],[Code]]&lt;&gt;"",[1]!KalkulaceTable[[#This Row],[cena P1 SK]],"")</f>
        <v>2.4000000000000004</v>
      </c>
    </row>
    <row r="438" spans="2:5" x14ac:dyDescent="0.3">
      <c r="B438" s="5" t="str">
        <f>IFERROR(IF([1]!KalkulaceTable[[#This Row],[Kód]]&lt;&gt;0,[1]!KalkulaceTable[[#This Row],[Kód]],""),"")</f>
        <v>CMAL24h</v>
      </c>
      <c r="C438" s="5" t="str">
        <f ca="1">IF(Table9[[#This Row],[Code]]&lt;&gt;"",[1]!KalkulaceTable[[#This Row],[Název]],"")</f>
        <v>Překrývací lišta - Olše 15x45x2400mm</v>
      </c>
      <c r="D438" s="3">
        <f ca="1">IF(Table9[[#This Row],[Code]]&lt;&gt;"",[1]!KalkulaceTable[[#This Row],[cena P1 CZ]],"")</f>
        <v>244.99</v>
      </c>
      <c r="E438" s="6">
        <f ca="1">IF(Table9[[#This Row],[Code]]&lt;&gt;"",[1]!KalkulaceTable[[#This Row],[cena P1 SK]],"")</f>
        <v>10</v>
      </c>
    </row>
    <row r="439" spans="2:5" x14ac:dyDescent="0.3">
      <c r="B439" s="5" t="str">
        <f>IFERROR(IF([1]!KalkulaceTable[[#This Row],[Kód]]&lt;&gt;0,[1]!KalkulaceTable[[#This Row],[Kód]],""),"")</f>
        <v>L-TWRPI21185/26</v>
      </c>
      <c r="C439" s="5" t="str">
        <f ca="1">IF(Table9[[#This Row],[Code]]&lt;&gt;"",[1]!KalkulaceTable[[#This Row],[Název]],"")</f>
        <v>Desky na lavice borovice THERMOWOOD RADIATA 26x185x2100mm (3ks/bal),SHP</v>
      </c>
      <c r="D439" s="3">
        <f ca="1">IF(Table9[[#This Row],[Code]]&lt;&gt;"",[1]!KalkulaceTable[[#This Row],[cena P1 CZ]],"")</f>
        <v>521.99</v>
      </c>
      <c r="E439" s="6">
        <f ca="1">IF(Table9[[#This Row],[Code]]&lt;&gt;"",[1]!KalkulaceTable[[#This Row],[cena P1 SK]],"")</f>
        <v>21.450000000000003</v>
      </c>
    </row>
    <row r="440" spans="2:5" x14ac:dyDescent="0.3">
      <c r="B440" s="5" t="str">
        <f>IFERROR(IF([1]!KalkulaceTable[[#This Row],[Kód]]&lt;&gt;0,[1]!KalkulaceTable[[#This Row],[Kód]],""),"")</f>
        <v>S4-TWAS23120RU</v>
      </c>
      <c r="C440" s="5" t="str">
        <f ca="1">IF(Table9[[#This Row],[Code]]&lt;&gt;"",[1]!KalkulaceTable[[#This Row],[Název]],"")</f>
        <v>Saunové palubky osika THERMOWOOD 15x120x2300mm (6ks/bal),STS4</v>
      </c>
      <c r="D440" s="3">
        <f ca="1">IF(Table9[[#This Row],[Code]]&lt;&gt;"",[1]!KalkulaceTable[[#This Row],[cena P1 CZ]],"")</f>
        <v>148.99</v>
      </c>
      <c r="E440" s="6">
        <f ca="1">IF(Table9[[#This Row],[Code]]&lt;&gt;"",[1]!KalkulaceTable[[#This Row],[cena P1 SK]],"")</f>
        <v>6.1000000000000005</v>
      </c>
    </row>
    <row r="441" spans="2:5" x14ac:dyDescent="0.3">
      <c r="B441" s="5" t="str">
        <f>IFERROR(IF([1]!KalkulaceTable[[#This Row],[Kód]]&lt;&gt;0,[1]!KalkulaceTable[[#This Row],[Kód]],""),"")</f>
        <v>L-AB32HO-B</v>
      </c>
      <c r="C441" s="5" t="str">
        <f ca="1">IF(Table9[[#This Row],[Code]]&lt;&gt;"",[1]!KalkulaceTable[[#This Row],[Název]],"")</f>
        <v>Desky na lavice abachi 22x80x3200mm HO - kvalita B</v>
      </c>
      <c r="D441" s="3">
        <f>IF(Table9[[#This Row],[Code]]&lt;&gt;"",[1]!KalkulaceTable[[#This Row],[cena P1 CZ]],"")</f>
        <v>81.818181818181827</v>
      </c>
      <c r="E441" s="6">
        <f>IF(Table9[[#This Row],[Code]]&lt;&gt;"",[1]!KalkulaceTable[[#This Row],[cena P1 SK]],"")</f>
        <v>3.25</v>
      </c>
    </row>
    <row r="442" spans="2:5" x14ac:dyDescent="0.3">
      <c r="B442" s="5" t="str">
        <f>IFERROR(IF([1]!KalkulaceTable[[#This Row],[Kód]]&lt;&gt;0,[1]!KalkulaceTable[[#This Row],[Kód]],""),"")</f>
        <v>IMAS24</v>
      </c>
      <c r="C442" s="5" t="str">
        <f ca="1">IF(Table9[[#This Row],[Code]]&lt;&gt;"",[1]!KalkulaceTable[[#This Row],[Název]],"")</f>
        <v>Rohová lišta vnitřní - Osika 14x30x2400mm</v>
      </c>
      <c r="D442" s="3">
        <f ca="1">IF(Table9[[#This Row],[Code]]&lt;&gt;"",[1]!KalkulaceTable[[#This Row],[cena P1 CZ]],"")</f>
        <v>155.99</v>
      </c>
      <c r="E442" s="6">
        <f ca="1">IF(Table9[[#This Row],[Code]]&lt;&gt;"",[1]!KalkulaceTable[[#This Row],[cena P1 SK]],"")</f>
        <v>6.3500000000000005</v>
      </c>
    </row>
    <row r="443" spans="2:5" x14ac:dyDescent="0.3">
      <c r="B443" s="5" t="str">
        <f>IFERROR(IF([1]!KalkulaceTable[[#This Row],[Kód]]&lt;&gt;0,[1]!KalkulaceTable[[#This Row],[Kód]],""),"")</f>
        <v>L-AB33/25HO</v>
      </c>
      <c r="C443" s="5" t="str">
        <f ca="1">IF(Table9[[#This Row],[Code]]&lt;&gt;"",[1]!KalkulaceTable[[#This Row],[Název]],"")</f>
        <v>Desky na lavice abachi 25x95x3300mm HO</v>
      </c>
      <c r="D443" s="3">
        <f ca="1">IF(Table9[[#This Row],[Code]]&lt;&gt;"",[1]!KalkulaceTable[[#This Row],[cena P1 CZ]],"")</f>
        <v>136.99</v>
      </c>
      <c r="E443" s="6">
        <f ca="1">IF(Table9[[#This Row],[Code]]&lt;&gt;"",[1]!KalkulaceTable[[#This Row],[cena P1 SK]],"")</f>
        <v>5.6000000000000005</v>
      </c>
    </row>
    <row r="444" spans="2:5" x14ac:dyDescent="0.3">
      <c r="B444" s="5" t="str">
        <f>IFERROR(IF([1]!KalkulaceTable[[#This Row],[Kód]]&lt;&gt;0,[1]!KalkulaceTable[[#This Row],[Kód]],""),"")</f>
        <v>IMsAL21/2525</v>
      </c>
      <c r="C444" s="5" t="str">
        <f ca="1">IF(Table9[[#This Row],[Code]]&lt;&gt;"",[1]!KalkulaceTable[[#This Row],[Název]],"")</f>
        <v>Rohová lišta vnitřní speciál, Olše 25x25x2100mm</v>
      </c>
      <c r="D444" s="3">
        <f ca="1">IF(Table9[[#This Row],[Code]]&lt;&gt;"",[1]!KalkulaceTable[[#This Row],[cena P1 CZ]],"")</f>
        <v>156.99</v>
      </c>
      <c r="E444" s="6">
        <f ca="1">IF(Table9[[#This Row],[Code]]&lt;&gt;"",[1]!KalkulaceTable[[#This Row],[cena P1 SK]],"")</f>
        <v>6.4</v>
      </c>
    </row>
    <row r="445" spans="2:5" x14ac:dyDescent="0.3">
      <c r="B445" s="5" t="str">
        <f>IFERROR(IF([1]!KalkulaceTable[[#This Row],[Kód]]&lt;&gt;0,[1]!KalkulaceTable[[#This Row],[Kód]],""),"")</f>
        <v>CON-TS-39</v>
      </c>
      <c r="C445" s="5" t="str">
        <f ca="1">IF(Table9[[#This Row],[Code]]&lt;&gt;"",[1]!KalkulaceTable[[#This Row],[Název]],"")</f>
        <v>Konstrukční hranol 42x68x3900 THERMOWOOD, smrk</v>
      </c>
      <c r="D445" s="3">
        <f ca="1">IF(Table9[[#This Row],[Code]]&lt;&gt;"",[1]!KalkulaceTable[[#This Row],[cena P1 CZ]],"")</f>
        <v>484.99</v>
      </c>
      <c r="E445" s="6">
        <f ca="1">IF(Table9[[#This Row],[Code]]&lt;&gt;"",[1]!KalkulaceTable[[#This Row],[cena P1 SK]],"")</f>
        <v>19.900000000000002</v>
      </c>
    </row>
    <row r="446" spans="2:5" x14ac:dyDescent="0.3">
      <c r="B446" s="5" t="str">
        <f>IFERROR(IF([1]!KalkulaceTable[[#This Row],[Kód]]&lt;&gt;0,[1]!KalkulaceTable[[#This Row],[Kód]],""),"")</f>
        <v>P-TBSP27</v>
      </c>
      <c r="C446" s="5" t="str">
        <f ca="1">IF(Table9[[#This Row],[Code]]&lt;&gt;"",[1]!KalkulaceTable[[#This Row],[Název]],"")</f>
        <v>Saunové palubky smrk THERMOWOOD Rustic kartáč. 15x90x2700 (6ks/bal),STP</v>
      </c>
      <c r="D446" s="3">
        <f ca="1">IF(Table9[[#This Row],[Code]]&lt;&gt;"",[1]!KalkulaceTable[[#This Row],[cena P1 CZ]],"")</f>
        <v>94.99</v>
      </c>
      <c r="E446" s="6">
        <f ca="1">IF(Table9[[#This Row],[Code]]&lt;&gt;"",[1]!KalkulaceTable[[#This Row],[cena P1 SK]],"")</f>
        <v>3.85</v>
      </c>
    </row>
    <row r="447" spans="2:5" x14ac:dyDescent="0.3">
      <c r="B447" s="5" t="str">
        <f>IFERROR(IF([1]!KalkulaceTable[[#This Row],[Kód]]&lt;&gt;0,[1]!KalkulaceTable[[#This Row],[Kód]],""),"")</f>
        <v>L-TWAS18/28</v>
      </c>
      <c r="C447" s="5" t="str">
        <f ca="1">IF(Table9[[#This Row],[Code]]&lt;&gt;"",[1]!KalkulaceTable[[#This Row],[Název]],"")</f>
        <v>Desky na lavice osika THERMOWOOD 28x90x1800mm (4ks/bal),SHP</v>
      </c>
      <c r="D447" s="3">
        <f ca="1">IF(Table9[[#This Row],[Code]]&lt;&gt;"",[1]!KalkulaceTable[[#This Row],[cena P1 CZ]],"")</f>
        <v>161.99</v>
      </c>
      <c r="E447" s="6">
        <f ca="1">IF(Table9[[#This Row],[Code]]&lt;&gt;"",[1]!KalkulaceTable[[#This Row],[cena P1 SK]],"")</f>
        <v>6.6000000000000005</v>
      </c>
    </row>
    <row r="448" spans="2:5" x14ac:dyDescent="0.3">
      <c r="B448" s="5" t="str">
        <f>IFERROR(IF([1]!KalkulaceTable[[#This Row],[Kód]]&lt;&gt;0,[1]!KalkulaceTable[[#This Row],[Kód]],""),"")</f>
        <v>OMTWAS21</v>
      </c>
      <c r="C448" s="5" t="str">
        <f ca="1">IF(Table9[[#This Row],[Code]]&lt;&gt;"",[1]!KalkulaceTable[[#This Row],[Název]],"")</f>
        <v>Rohová lišta vnější - Osika THERMOWOOD 28x28x2100mm</v>
      </c>
      <c r="D448" s="3">
        <f ca="1">IF(Table9[[#This Row],[Code]]&lt;&gt;"",[1]!KalkulaceTable[[#This Row],[cena P1 CZ]],"")</f>
        <v>175.99</v>
      </c>
      <c r="E448" s="6">
        <f ca="1">IF(Table9[[#This Row],[Code]]&lt;&gt;"",[1]!KalkulaceTable[[#This Row],[cena P1 SK]],"")</f>
        <v>7.15</v>
      </c>
    </row>
    <row r="449" spans="2:5" x14ac:dyDescent="0.3">
      <c r="B449" s="5" t="str">
        <f>IFERROR(IF([1]!KalkulaceTable[[#This Row],[Kód]]&lt;&gt;0,[1]!KalkulaceTable[[#This Row],[Kód]],""),"")</f>
        <v>P-TWAL21</v>
      </c>
      <c r="C449" s="5" t="str">
        <f ca="1">IF(Table9[[#This Row],[Code]]&lt;&gt;"",[1]!KalkulaceTable[[#This Row],[Název]],"")</f>
        <v>Saunové palubky olše THERMOWOOD 15x90x2100mm (6ks/bal),STP</v>
      </c>
      <c r="D449" s="3">
        <f ca="1">IF(Table9[[#This Row],[Code]]&lt;&gt;"",[1]!KalkulaceTable[[#This Row],[cena P1 CZ]],"")</f>
        <v>126.99</v>
      </c>
      <c r="E449" s="6">
        <f ca="1">IF(Table9[[#This Row],[Code]]&lt;&gt;"",[1]!KalkulaceTable[[#This Row],[cena P1 SK]],"")</f>
        <v>5.15</v>
      </c>
    </row>
    <row r="450" spans="2:5" x14ac:dyDescent="0.3">
      <c r="B450" s="5" t="str">
        <f>IFERROR(IF([1]!KalkulaceTable[[#This Row],[Kód]]&lt;&gt;0,[1]!KalkulaceTable[[#This Row],[Kód]],""),"")</f>
        <v>L-AB33HO</v>
      </c>
      <c r="C450" s="5" t="str">
        <f ca="1">IF(Table9[[#This Row],[Code]]&lt;&gt;"",[1]!KalkulaceTable[[#This Row],[Název]],"")</f>
        <v>Desky na lavice abachi 22x80x3300mm HO</v>
      </c>
      <c r="D450" s="3">
        <f ca="1">IF(Table9[[#This Row],[Code]]&lt;&gt;"",[1]!KalkulaceTable[[#This Row],[cena P1 CZ]],"")</f>
        <v>104.99</v>
      </c>
      <c r="E450" s="6">
        <f ca="1">IF(Table9[[#This Row],[Code]]&lt;&gt;"",[1]!KalkulaceTable[[#This Row],[cena P1 SK]],"")</f>
        <v>4.3</v>
      </c>
    </row>
    <row r="451" spans="2:5" x14ac:dyDescent="0.3">
      <c r="B451" s="5" t="str">
        <f>IFERROR(IF([1]!KalkulaceTable[[#This Row],[Kód]]&lt;&gt;0,[1]!KalkulaceTable[[#This Row],[Kód]],""),"")</f>
        <v>BE24Z</v>
      </c>
      <c r="C451" s="5" t="str">
        <f ca="1">IF(Table9[[#This Row],[Code]]&lt;&gt;"",[1]!KalkulaceTable[[#This Row],[Název]],"")</f>
        <v>Hrana lavicová - se zubem a oblou hranou 2400x40x140mm, osika THERMOWOOD</v>
      </c>
      <c r="D451" s="3">
        <f ca="1">IF(Table9[[#This Row],[Code]]&lt;&gt;"",[1]!KalkulaceTable[[#This Row],[cena P1 CZ]],"")</f>
        <v>1319.99</v>
      </c>
      <c r="E451" s="6">
        <f ca="1">IF(Table9[[#This Row],[Code]]&lt;&gt;"",[1]!KalkulaceTable[[#This Row],[cena P1 SK]],"")</f>
        <v>53.800000000000004</v>
      </c>
    </row>
    <row r="452" spans="2:5" x14ac:dyDescent="0.3">
      <c r="B452" s="5" t="str">
        <f>IFERROR(IF([1]!KalkulaceTable[[#This Row],[Kód]]&lt;&gt;0,[1]!KalkulaceTable[[#This Row],[Kód]],""),"")</f>
        <v>L-AB34/25HO</v>
      </c>
      <c r="C452" s="5" t="str">
        <f ca="1">IF(Table9[[#This Row],[Code]]&lt;&gt;"",[1]!KalkulaceTable[[#This Row],[Název]],"")</f>
        <v>Desky na lavice abachi 25x95x3400mm HO</v>
      </c>
      <c r="D452" s="3">
        <f ca="1">IF(Table9[[#This Row],[Code]]&lt;&gt;"",[1]!KalkulaceTable[[#This Row],[cena P1 CZ]],"")</f>
        <v>140.99</v>
      </c>
      <c r="E452" s="6">
        <f ca="1">IF(Table9[[#This Row],[Code]]&lt;&gt;"",[1]!KalkulaceTable[[#This Row],[cena P1 SK]],"")</f>
        <v>5.75</v>
      </c>
    </row>
    <row r="453" spans="2:5" x14ac:dyDescent="0.3">
      <c r="B453" s="5" t="str">
        <f>IFERROR(IF([1]!KalkulaceTable[[#This Row],[Kód]]&lt;&gt;0,[1]!KalkulaceTable[[#This Row],[Kód]],""),"")</f>
        <v>L-AB26</v>
      </c>
      <c r="C453" s="5" t="str">
        <f ca="1">IF(Table9[[#This Row],[Code]]&lt;&gt;"",[1]!KalkulaceTable[[#This Row],[Název]],"")</f>
        <v>Desky na lavice abachi 22x80x2600mm</v>
      </c>
      <c r="D453" s="3">
        <f ca="1">IF(Table9[[#This Row],[Code]]&lt;&gt;"",[1]!KalkulaceTable[[#This Row],[cena P1 CZ]],"")</f>
        <v>106.99</v>
      </c>
      <c r="E453" s="6">
        <f ca="1">IF(Table9[[#This Row],[Code]]&lt;&gt;"",[1]!KalkulaceTable[[#This Row],[cena P1 SK]],"")</f>
        <v>4.3</v>
      </c>
    </row>
    <row r="454" spans="2:5" x14ac:dyDescent="0.3">
      <c r="B454" s="5" t="str">
        <f>IFERROR(IF([1]!KalkulaceTable[[#This Row],[Kód]]&lt;&gt;0,[1]!KalkulaceTable[[#This Row],[Kód]],""),"")</f>
        <v>L-AB17</v>
      </c>
      <c r="C454" s="5" t="str">
        <f ca="1">IF(Table9[[#This Row],[Code]]&lt;&gt;"",[1]!KalkulaceTable[[#This Row],[Název]],"")</f>
        <v>Desky na lavice abachi 22x80x1700mm</v>
      </c>
      <c r="D454" s="3">
        <f ca="1">IF(Table9[[#This Row],[Code]]&lt;&gt;"",[1]!KalkulaceTable[[#This Row],[cena P1 CZ]],"")</f>
        <v>106.99</v>
      </c>
      <c r="E454" s="6">
        <f ca="1">IF(Table9[[#This Row],[Code]]&lt;&gt;"",[1]!KalkulaceTable[[#This Row],[cena P1 SK]],"")</f>
        <v>4.3</v>
      </c>
    </row>
    <row r="455" spans="2:5" x14ac:dyDescent="0.3">
      <c r="B455" s="5" t="str">
        <f>IFERROR(IF([1]!KalkulaceTable[[#This Row],[Kód]]&lt;&gt;0,[1]!KalkulaceTable[[#This Row],[Kód]],""),"")</f>
        <v>IMAS24c</v>
      </c>
      <c r="C455" s="5" t="str">
        <f ca="1">IF(Table9[[#This Row],[Code]]&lt;&gt;"",[1]!KalkulaceTable[[#This Row],[Název]],"")</f>
        <v>Čtveratá lišta vnitřní - Osika 21x21x2400mm</v>
      </c>
      <c r="D455" s="3">
        <f ca="1">IF(Table9[[#This Row],[Code]]&lt;&gt;"",[1]!KalkulaceTable[[#This Row],[cena P1 CZ]],"")</f>
        <v>196.99</v>
      </c>
      <c r="E455" s="6">
        <f ca="1">IF(Table9[[#This Row],[Code]]&lt;&gt;"",[1]!KalkulaceTable[[#This Row],[cena P1 SK]],"")</f>
        <v>8.0500000000000007</v>
      </c>
    </row>
    <row r="456" spans="2:5" x14ac:dyDescent="0.3">
      <c r="B456" s="5" t="str">
        <f>IFERROR(IF([1]!KalkulaceTable[[#This Row],[Kód]]&lt;&gt;0,[1]!KalkulaceTable[[#This Row],[Kód]],""),"")</f>
        <v>BE21Z</v>
      </c>
      <c r="C456" s="5" t="str">
        <f ca="1">IF(Table9[[#This Row],[Code]]&lt;&gt;"",[1]!KalkulaceTable[[#This Row],[Název]],"")</f>
        <v>Hrana lavicová - se zubem a oblou hranou 2100x40x140mm, osika THERMOWOOD</v>
      </c>
      <c r="D456" s="3">
        <f ca="1">IF(Table9[[#This Row],[Code]]&lt;&gt;"",[1]!KalkulaceTable[[#This Row],[cena P1 CZ]],"")</f>
        <v>1165.99</v>
      </c>
      <c r="E456" s="6">
        <f ca="1">IF(Table9[[#This Row],[Code]]&lt;&gt;"",[1]!KalkulaceTable[[#This Row],[cena P1 SK]],"")</f>
        <v>47.550000000000004</v>
      </c>
    </row>
    <row r="457" spans="2:5" x14ac:dyDescent="0.3">
      <c r="B457" s="5" t="str">
        <f>IFERROR(IF([1]!KalkulaceTable[[#This Row],[Kód]]&lt;&gt;0,[1]!KalkulaceTable[[#This Row],[Kód]],""),"")</f>
        <v>L5-TWAB27RU</v>
      </c>
      <c r="C457" s="5" t="str">
        <f ca="1">IF(Table9[[#This Row],[Code]]&lt;&gt;"",[1]!KalkulaceTable[[#This Row],[Název]],"")</f>
        <v>Desky na lavice abachi THERMOWOOD 22x80x2700mm (5ks/bal)</v>
      </c>
      <c r="D457" s="3">
        <f ca="1">IF(Table9[[#This Row],[Code]]&lt;&gt;"",[1]!KalkulaceTable[[#This Row],[cena P1 CZ]],"")</f>
        <v>147.99</v>
      </c>
      <c r="E457" s="6">
        <f ca="1">IF(Table9[[#This Row],[Code]]&lt;&gt;"",[1]!KalkulaceTable[[#This Row],[cena P1 SK]],"")</f>
        <v>6</v>
      </c>
    </row>
    <row r="458" spans="2:5" x14ac:dyDescent="0.3">
      <c r="B458" s="5" t="str">
        <f>IFERROR(IF([1]!KalkulaceTable[[#This Row],[Kód]]&lt;&gt;0,[1]!KalkulaceTable[[#This Row],[Kód]],""),"")</f>
        <v>P-AS21RU</v>
      </c>
      <c r="C458" s="5" t="str">
        <f ca="1">IF(Table9[[#This Row],[Code]]&lt;&gt;"",[1]!KalkulaceTable[[#This Row],[Název]],"")</f>
        <v>Vyřazeno 2025: Saunové palubky osika 15x90x2100mm (6ks/bal),STP</v>
      </c>
      <c r="D458" s="3">
        <f ca="1">IF(Table9[[#This Row],[Code]]&lt;&gt;"",[1]!KalkulaceTable[[#This Row],[cena P1 CZ]],"")</f>
        <v>83.99</v>
      </c>
      <c r="E458" s="6">
        <f ca="1">IF(Table9[[#This Row],[Code]]&lt;&gt;"",[1]!KalkulaceTable[[#This Row],[cena P1 SK]],"")</f>
        <v>3.35</v>
      </c>
    </row>
    <row r="459" spans="2:5" x14ac:dyDescent="0.3">
      <c r="B459" s="5" t="str">
        <f>IFERROR(IF([1]!KalkulaceTable[[#This Row],[Kód]]&lt;&gt;0,[1]!KalkulaceTable[[#This Row],[Kód]],""),"")</f>
        <v>L5-TWAB24RU</v>
      </c>
      <c r="C459" s="5" t="str">
        <f ca="1">IF(Table9[[#This Row],[Code]]&lt;&gt;"",[1]!KalkulaceTable[[#This Row],[Název]],"")</f>
        <v>Desky na lavice abachi THERMOWOOD 22x80x2400mm (5ks/bal)</v>
      </c>
      <c r="D459" s="3">
        <f ca="1">IF(Table9[[#This Row],[Code]]&lt;&gt;"",[1]!KalkulaceTable[[#This Row],[cena P1 CZ]],"")</f>
        <v>147.99</v>
      </c>
      <c r="E459" s="6">
        <f ca="1">IF(Table9[[#This Row],[Code]]&lt;&gt;"",[1]!KalkulaceTable[[#This Row],[cena P1 SK]],"")</f>
        <v>6</v>
      </c>
    </row>
    <row r="460" spans="2:5" x14ac:dyDescent="0.3">
      <c r="B460" s="5" t="str">
        <f>IFERROR(IF([1]!KalkulaceTable[[#This Row],[Kód]]&lt;&gt;0,[1]!KalkulaceTable[[#This Row],[Kód]],""),"")</f>
        <v>L5-TWAB30RU</v>
      </c>
      <c r="C460" s="5" t="str">
        <f ca="1">IF(Table9[[#This Row],[Code]]&lt;&gt;"",[1]!KalkulaceTable[[#This Row],[Název]],"")</f>
        <v>Desky na lavice abachi THERMOWOOD 22x80x3000mm (5ks/bal)</v>
      </c>
      <c r="D460" s="3">
        <f ca="1">IF(Table9[[#This Row],[Code]]&lt;&gt;"",[1]!KalkulaceTable[[#This Row],[cena P1 CZ]],"")</f>
        <v>147.99</v>
      </c>
      <c r="E460" s="6">
        <f ca="1">IF(Table9[[#This Row],[Code]]&lt;&gt;"",[1]!KalkulaceTable[[#This Row],[cena P1 SK]],"")</f>
        <v>6</v>
      </c>
    </row>
    <row r="461" spans="2:5" x14ac:dyDescent="0.3">
      <c r="B461" s="5" t="str">
        <f>IFERROR(IF([1]!KalkulaceTable[[#This Row],[Kód]]&lt;&gt;0,[1]!KalkulaceTable[[#This Row],[Kód]],""),"")</f>
        <v>L-AB25</v>
      </c>
      <c r="C461" s="5" t="str">
        <f ca="1">IF(Table9[[#This Row],[Code]]&lt;&gt;"",[1]!KalkulaceTable[[#This Row],[Název]],"")</f>
        <v>Desky na lavice abachi 22x80x2500mm</v>
      </c>
      <c r="D461" s="3">
        <f ca="1">IF(Table9[[#This Row],[Code]]&lt;&gt;"",[1]!KalkulaceTable[[#This Row],[cena P1 CZ]],"")</f>
        <v>106.99</v>
      </c>
      <c r="E461" s="6">
        <f ca="1">IF(Table9[[#This Row],[Code]]&lt;&gt;"",[1]!KalkulaceTable[[#This Row],[cena P1 SK]],"")</f>
        <v>4.3</v>
      </c>
    </row>
    <row r="462" spans="2:5" x14ac:dyDescent="0.3">
      <c r="B462" s="5" t="str">
        <f>IFERROR(IF([1]!KalkulaceTable[[#This Row],[Kód]]&lt;&gt;0,[1]!KalkulaceTable[[#This Row],[Kód]],""),"")</f>
        <v>L5-TWAB21RU</v>
      </c>
      <c r="C462" s="5" t="str">
        <f ca="1">IF(Table9[[#This Row],[Code]]&lt;&gt;"",[1]!KalkulaceTable[[#This Row],[Název]],"")</f>
        <v>Desky na lavice abachi THERMOWOOD 22x80x2100mm (5ks/bal)</v>
      </c>
      <c r="D462" s="3">
        <f ca="1">IF(Table9[[#This Row],[Code]]&lt;&gt;"",[1]!KalkulaceTable[[#This Row],[cena P1 CZ]],"")</f>
        <v>147.99</v>
      </c>
      <c r="E462" s="6">
        <f ca="1">IF(Table9[[#This Row],[Code]]&lt;&gt;"",[1]!KalkulaceTable[[#This Row],[cena P1 SK]],"")</f>
        <v>6</v>
      </c>
    </row>
    <row r="463" spans="2:5" x14ac:dyDescent="0.3">
      <c r="B463" s="5" t="str">
        <f>IFERROR(IF([1]!KalkulaceTable[[#This Row],[Kód]]&lt;&gt;0,[1]!KalkulaceTable[[#This Row],[Kód]],""),"")</f>
        <v>P-TWAS23RU</v>
      </c>
      <c r="C463" s="5" t="str">
        <f ca="1">IF(Table9[[#This Row],[Code]]&lt;&gt;"",[1]!KalkulaceTable[[#This Row],[Název]],"")</f>
        <v>Vyřazeno 2025: Saunové palubky osika THERMOWOOD 15x90x2300mm (6ks/bal),STP</v>
      </c>
      <c r="D463" s="3">
        <f ca="1">IF(Table9[[#This Row],[Code]]&lt;&gt;"",[1]!KalkulaceTable[[#This Row],[cena P1 CZ]],"")</f>
        <v>83.99</v>
      </c>
      <c r="E463" s="6">
        <f ca="1">IF(Table9[[#This Row],[Code]]&lt;&gt;"",[1]!KalkulaceTable[[#This Row],[cena P1 SK]],"")</f>
        <v>3.35</v>
      </c>
    </row>
    <row r="464" spans="2:5" x14ac:dyDescent="0.3">
      <c r="B464" s="5" t="str">
        <f>IFERROR(IF([1]!KalkulaceTable[[#This Row],[Kód]]&lt;&gt;0,[1]!KalkulaceTable[[#This Row],[Kód]],""),"")</f>
        <v>P-TWAS24RU</v>
      </c>
      <c r="C464" s="5" t="str">
        <f ca="1">IF(Table9[[#This Row],[Code]]&lt;&gt;"",[1]!KalkulaceTable[[#This Row],[Název]],"")</f>
        <v>Vyřazeno 2025: Saunové palubky osika THERMOWOOD 15x90x2400mm (6ks/bal),STP</v>
      </c>
      <c r="D464" s="3">
        <f ca="1">IF(Table9[[#This Row],[Code]]&lt;&gt;"",[1]!KalkulaceTable[[#This Row],[cena P1 CZ]],"")</f>
        <v>83.99</v>
      </c>
      <c r="E464" s="6">
        <f ca="1">IF(Table9[[#This Row],[Code]]&lt;&gt;"",[1]!KalkulaceTable[[#This Row],[cena P1 SK]],"")</f>
        <v>3.35</v>
      </c>
    </row>
    <row r="465" spans="2:5" x14ac:dyDescent="0.3">
      <c r="B465" s="5" t="str">
        <f>IFERROR(IF([1]!KalkulaceTable[[#This Row],[Kód]]&lt;&gt;0,[1]!KalkulaceTable[[#This Row],[Kód]],""),"")</f>
        <v>S-TWAL24120-STS</v>
      </c>
      <c r="C465" s="5" t="str">
        <f ca="1">IF(Table9[[#This Row],[Code]]&lt;&gt;"",[1]!KalkulaceTable[[#This Row],[Název]],"")</f>
        <v>Vyřazeno 2025: Saunové palubky olše THERMOWOOD 15x120x2400mm (6ks/bal),STS</v>
      </c>
      <c r="D465" s="3">
        <f ca="1">IF(Table9[[#This Row],[Code]]&lt;&gt;"",[1]!KalkulaceTable[[#This Row],[cena P1 CZ]],"")</f>
        <v>136.99</v>
      </c>
      <c r="E465" s="6">
        <f ca="1">IF(Table9[[#This Row],[Code]]&lt;&gt;"",[1]!KalkulaceTable[[#This Row],[cena P1 SK]],"")</f>
        <v>5.5500000000000007</v>
      </c>
    </row>
    <row r="466" spans="2:5" x14ac:dyDescent="0.3">
      <c r="B466" s="5" t="str">
        <f>IFERROR(IF([1]!KalkulaceTable[[#This Row],[Kód]]&lt;&gt;0,[1]!KalkulaceTable[[#This Row],[Kód]],""),"")</f>
        <v>L-AB34HO</v>
      </c>
      <c r="C466" s="5" t="str">
        <f ca="1">IF(Table9[[#This Row],[Code]]&lt;&gt;"",[1]!KalkulaceTable[[#This Row],[Název]],"")</f>
        <v>Desky na lavice abachi 22x80x3400mm HO</v>
      </c>
      <c r="D466" s="3">
        <f ca="1">IF(Table9[[#This Row],[Code]]&lt;&gt;"",[1]!KalkulaceTable[[#This Row],[cena P1 CZ]],"")</f>
        <v>104.99</v>
      </c>
      <c r="E466" s="6">
        <f ca="1">IF(Table9[[#This Row],[Code]]&lt;&gt;"",[1]!KalkulaceTable[[#This Row],[cena P1 SK]],"")</f>
        <v>4.3</v>
      </c>
    </row>
    <row r="467" spans="2:5" x14ac:dyDescent="0.3">
      <c r="B467" s="5" t="str">
        <f>IFERROR(IF([1]!KalkulaceTable[[#This Row],[Kód]]&lt;&gt;0,[1]!KalkulaceTable[[#This Row],[Kód]],""),"")</f>
        <v>L-AB35/25HO</v>
      </c>
      <c r="C467" s="5" t="str">
        <f ca="1">IF(Table9[[#This Row],[Code]]&lt;&gt;"",[1]!KalkulaceTable[[#This Row],[Název]],"")</f>
        <v>Desky na lavice abachi 25x95x3500mm HO</v>
      </c>
      <c r="D467" s="3">
        <f ca="1">IF(Table9[[#This Row],[Code]]&lt;&gt;"",[1]!KalkulaceTable[[#This Row],[cena P1 CZ]],"")</f>
        <v>140.99</v>
      </c>
      <c r="E467" s="6">
        <f ca="1">IF(Table9[[#This Row],[Code]]&lt;&gt;"",[1]!KalkulaceTable[[#This Row],[cena P1 SK]],"")</f>
        <v>5.75</v>
      </c>
    </row>
    <row r="468" spans="2:5" x14ac:dyDescent="0.3">
      <c r="B468" s="5" t="str">
        <f>IFERROR(IF([1]!KalkulaceTable[[#This Row],[Kód]]&lt;&gt;0,[1]!KalkulaceTable[[#This Row],[Kód]],""),"")</f>
        <v>OMTWAS24</v>
      </c>
      <c r="C468" s="5" t="str">
        <f ca="1">IF(Table9[[#This Row],[Code]]&lt;&gt;"",[1]!KalkulaceTable[[#This Row],[Název]],"")</f>
        <v>Rohová lišta vnější - Osika THERMOWOOD 28x28x2400mm</v>
      </c>
      <c r="D468" s="3">
        <f ca="1">IF(Table9[[#This Row],[Code]]&lt;&gt;"",[1]!KalkulaceTable[[#This Row],[cena P1 CZ]],"")</f>
        <v>204.99</v>
      </c>
      <c r="E468" s="6">
        <f ca="1">IF(Table9[[#This Row],[Code]]&lt;&gt;"",[1]!KalkulaceTable[[#This Row],[cena P1 SK]],"")</f>
        <v>8.35</v>
      </c>
    </row>
    <row r="469" spans="2:5" x14ac:dyDescent="0.3">
      <c r="B469" s="5" t="str">
        <f>IFERROR(IF([1]!KalkulaceTable[[#This Row],[Kód]]&lt;&gt;0,[1]!KalkulaceTable[[#This Row],[Kód]],""),"")</f>
        <v>IMTWAL21</v>
      </c>
      <c r="C469" s="5" t="str">
        <f ca="1">IF(Table9[[#This Row],[Code]]&lt;&gt;"",[1]!KalkulaceTable[[#This Row],[Název]],"")</f>
        <v>Rohová lišta vnitřní - Olše THERMOWOOD DARK 14x30x2100mm</v>
      </c>
      <c r="D469" s="3">
        <f ca="1">IF(Table9[[#This Row],[Code]]&lt;&gt;"",[1]!KalkulaceTable[[#This Row],[cena P1 CZ]],"")</f>
        <v>184.99</v>
      </c>
      <c r="E469" s="6">
        <f ca="1">IF(Table9[[#This Row],[Code]]&lt;&gt;"",[1]!KalkulaceTable[[#This Row],[cena P1 SK]],"")</f>
        <v>7.6000000000000005</v>
      </c>
    </row>
    <row r="470" spans="2:5" x14ac:dyDescent="0.3">
      <c r="B470" s="5" t="str">
        <f>IFERROR(IF([1]!KalkulaceTable[[#This Row],[Kód]]&lt;&gt;0,[1]!KalkulaceTable[[#This Row],[Kód]],""),"")</f>
        <v>P-TBSP30</v>
      </c>
      <c r="C470" s="5" t="str">
        <f ca="1">IF(Table9[[#This Row],[Code]]&lt;&gt;"",[1]!KalkulaceTable[[#This Row],[Název]],"")</f>
        <v>Saunové palubky smrk THERMOWOOD Rustic kartáč. 15x90x3000 (6ks/bal),STP</v>
      </c>
      <c r="D470" s="3">
        <f ca="1">IF(Table9[[#This Row],[Code]]&lt;&gt;"",[1]!KalkulaceTable[[#This Row],[cena P1 CZ]],"")</f>
        <v>97.99</v>
      </c>
      <c r="E470" s="6">
        <f ca="1">IF(Table9[[#This Row],[Code]]&lt;&gt;"",[1]!KalkulaceTable[[#This Row],[cena P1 SK]],"")</f>
        <v>3.95</v>
      </c>
    </row>
    <row r="471" spans="2:5" x14ac:dyDescent="0.3">
      <c r="B471" s="5" t="str">
        <f>IFERROR(IF([1]!KalkulaceTable[[#This Row],[Kód]]&lt;&gt;0,[1]!KalkulaceTable[[#This Row],[Kód]],""),"")</f>
        <v>IMsAS21/2525</v>
      </c>
      <c r="C471" s="5" t="str">
        <f ca="1">IF(Table9[[#This Row],[Code]]&lt;&gt;"",[1]!KalkulaceTable[[#This Row],[Název]],"")</f>
        <v>Rohová lišta vnitřní speciál, Osika 25x25x2100mm</v>
      </c>
      <c r="D471" s="3">
        <f ca="1">IF(Table9[[#This Row],[Code]]&lt;&gt;"",[1]!KalkulaceTable[[#This Row],[cena P1 CZ]],"")</f>
        <v>166.99</v>
      </c>
      <c r="E471" s="6">
        <f ca="1">IF(Table9[[#This Row],[Code]]&lt;&gt;"",[1]!KalkulaceTable[[#This Row],[cena P1 SK]],"")</f>
        <v>6.8000000000000007</v>
      </c>
    </row>
    <row r="472" spans="2:5" x14ac:dyDescent="0.3">
      <c r="B472" s="5" t="str">
        <f>IFERROR(IF([1]!KalkulaceTable[[#This Row],[Kód]]&lt;&gt;0,[1]!KalkulaceTable[[#This Row],[Kód]],""),"")</f>
        <v>L-AB16</v>
      </c>
      <c r="C472" s="5" t="str">
        <f ca="1">IF(Table9[[#This Row],[Code]]&lt;&gt;"",[1]!KalkulaceTable[[#This Row],[Název]],"")</f>
        <v>Desky na lavice abachi 22x80x1600mm</v>
      </c>
      <c r="D472" s="3">
        <f ca="1">IF(Table9[[#This Row],[Code]]&lt;&gt;"",[1]!KalkulaceTable[[#This Row],[cena P1 CZ]],"")</f>
        <v>106.99</v>
      </c>
      <c r="E472" s="6">
        <f ca="1">IF(Table9[[#This Row],[Code]]&lt;&gt;"",[1]!KalkulaceTable[[#This Row],[cena P1 SK]],"")</f>
        <v>4.3</v>
      </c>
    </row>
    <row r="473" spans="2:5" x14ac:dyDescent="0.3">
      <c r="B473" s="5" t="str">
        <f>IFERROR(IF([1]!KalkulaceTable[[#This Row],[Kód]]&lt;&gt;0,[1]!KalkulaceTable[[#This Row],[Kód]],""),"")</f>
        <v>L-AB24</v>
      </c>
      <c r="C473" s="5" t="str">
        <f ca="1">IF(Table9[[#This Row],[Code]]&lt;&gt;"",[1]!KalkulaceTable[[#This Row],[Název]],"")</f>
        <v>Desky na lavice abachi 22x80x2400mm</v>
      </c>
      <c r="D473" s="3">
        <f ca="1">IF(Table9[[#This Row],[Code]]&lt;&gt;"",[1]!KalkulaceTable[[#This Row],[cena P1 CZ]],"")</f>
        <v>106.99</v>
      </c>
      <c r="E473" s="6">
        <f ca="1">IF(Table9[[#This Row],[Code]]&lt;&gt;"",[1]!KalkulaceTable[[#This Row],[cena P1 SK]],"")</f>
        <v>4.3</v>
      </c>
    </row>
    <row r="474" spans="2:5" x14ac:dyDescent="0.3">
      <c r="B474" s="5" t="str">
        <f>IFERROR(IF([1]!KalkulaceTable[[#This Row],[Kód]]&lt;&gt;0,[1]!KalkulaceTable[[#This Row],[Kód]],""),"")</f>
        <v>P-FAS-TWPI24</v>
      </c>
      <c r="C474" s="5" t="str">
        <f ca="1">IF(Table9[[#This Row],[Code]]&lt;&gt;"",[1]!KalkulaceTable[[#This Row],[Název]],"")</f>
        <v>Fasádní palubky borovice Thermowood 26x68x2400 (1ks)</v>
      </c>
      <c r="D474" s="3">
        <f ca="1">IF(Table9[[#This Row],[Code]]&lt;&gt;"",[1]!KalkulaceTable[[#This Row],[cena P1 CZ]],"")</f>
        <v>91.99</v>
      </c>
      <c r="E474" s="6">
        <f ca="1">IF(Table9[[#This Row],[Code]]&lt;&gt;"",[1]!KalkulaceTable[[#This Row],[cena P1 SK]],"")</f>
        <v>3.7</v>
      </c>
    </row>
    <row r="475" spans="2:5" x14ac:dyDescent="0.3">
      <c r="B475" s="5" t="str">
        <f>IFERROR(IF([1]!KalkulaceTable[[#This Row],[Kód]]&lt;&gt;0,[1]!KalkulaceTable[[#This Row],[Kód]],""),"")</f>
        <v>P-FAS-TWPI27</v>
      </c>
      <c r="C475" s="5" t="str">
        <f ca="1">IF(Table9[[#This Row],[Code]]&lt;&gt;"",[1]!KalkulaceTable[[#This Row],[Název]],"")</f>
        <v>Fasádní palubky borovice Thermowood 26x68x2700 (1ks)</v>
      </c>
      <c r="D475" s="3">
        <f ca="1">IF(Table9[[#This Row],[Code]]&lt;&gt;"",[1]!KalkulaceTable[[#This Row],[cena P1 CZ]],"")</f>
        <v>91.99</v>
      </c>
      <c r="E475" s="6">
        <f ca="1">IF(Table9[[#This Row],[Code]]&lt;&gt;"",[1]!KalkulaceTable[[#This Row],[cena P1 SK]],"")</f>
        <v>3.7</v>
      </c>
    </row>
    <row r="476" spans="2:5" x14ac:dyDescent="0.3">
      <c r="B476" s="5" t="str">
        <f>IFERROR(IF([1]!KalkulaceTable[[#This Row],[Kód]]&lt;&gt;0,[1]!KalkulaceTable[[#This Row],[Kód]],""),"")</f>
        <v>P-FAS-TWPI30</v>
      </c>
      <c r="C476" s="5" t="str">
        <f ca="1">IF(Table9[[#This Row],[Code]]&lt;&gt;"",[1]!KalkulaceTable[[#This Row],[Název]],"")</f>
        <v>Fasádní palubky borovice Thermowood 26x68x3000 (1ks)</v>
      </c>
      <c r="D476" s="3">
        <f ca="1">IF(Table9[[#This Row],[Code]]&lt;&gt;"",[1]!KalkulaceTable[[#This Row],[cena P1 CZ]],"")</f>
        <v>91.99</v>
      </c>
      <c r="E476" s="6">
        <f ca="1">IF(Table9[[#This Row],[Code]]&lt;&gt;"",[1]!KalkulaceTable[[#This Row],[cena P1 SK]],"")</f>
        <v>3.7</v>
      </c>
    </row>
    <row r="477" spans="2:5" x14ac:dyDescent="0.3">
      <c r="B477" s="5" t="str">
        <f>IFERROR(IF([1]!KalkulaceTable[[#This Row],[Kód]]&lt;&gt;0,[1]!KalkulaceTable[[#This Row],[Kód]],""),"")</f>
        <v>P-FAS-TWPI36</v>
      </c>
      <c r="C477" s="5" t="str">
        <f ca="1">IF(Table9[[#This Row],[Code]]&lt;&gt;"",[1]!KalkulaceTable[[#This Row],[Název]],"")</f>
        <v>Fasádní palubky borovice Thermowood 26x68x3600 (1ks)</v>
      </c>
      <c r="D477" s="3">
        <f ca="1">IF(Table9[[#This Row],[Code]]&lt;&gt;"",[1]!KalkulaceTable[[#This Row],[cena P1 CZ]],"")</f>
        <v>91.99</v>
      </c>
      <c r="E477" s="6">
        <f ca="1">IF(Table9[[#This Row],[Code]]&lt;&gt;"",[1]!KalkulaceTable[[#This Row],[cena P1 SK]],"")</f>
        <v>3.7</v>
      </c>
    </row>
    <row r="478" spans="2:5" x14ac:dyDescent="0.3">
      <c r="B478" s="5" t="str">
        <f>IFERROR(IF([1]!KalkulaceTable[[#This Row],[Kód]]&lt;&gt;0,[1]!KalkulaceTable[[#This Row],[Kód]],""),"")</f>
        <v>P-FAS-TWPI42</v>
      </c>
      <c r="C478" s="5" t="str">
        <f ca="1">IF(Table9[[#This Row],[Code]]&lt;&gt;"",[1]!KalkulaceTable[[#This Row],[Název]],"")</f>
        <v>Fasádní palubky borovice Thermowood 26x68x4200 (1ks)</v>
      </c>
      <c r="D478" s="3">
        <f ca="1">IF(Table9[[#This Row],[Code]]&lt;&gt;"",[1]!KalkulaceTable[[#This Row],[cena P1 CZ]],"")</f>
        <v>91.99</v>
      </c>
      <c r="E478" s="6">
        <f ca="1">IF(Table9[[#This Row],[Code]]&lt;&gt;"",[1]!KalkulaceTable[[#This Row],[cena P1 SK]],"")</f>
        <v>3.7</v>
      </c>
    </row>
    <row r="479" spans="2:5" x14ac:dyDescent="0.3">
      <c r="B479" s="5" t="str">
        <f>IFERROR(IF([1]!KalkulaceTable[[#This Row],[Kód]]&lt;&gt;0,[1]!KalkulaceTable[[#This Row],[Kód]],""),"")</f>
        <v>L-TWPI255</v>
      </c>
      <c r="C479" s="5" t="str">
        <f ca="1">IF(Table9[[#This Row],[Code]]&lt;&gt;"",[1]!KalkulaceTable[[#This Row],[Název]],"")</f>
        <v>Desky na lavice Scala borovice THERMOWOOD 26x115x2550mm D4</v>
      </c>
      <c r="D479" s="3">
        <f ca="1">IF(Table9[[#This Row],[Code]]&lt;&gt;"",[1]!KalkulaceTable[[#This Row],[cena P1 CZ]],"")</f>
        <v>145.99</v>
      </c>
      <c r="E479" s="6">
        <f ca="1">IF(Table9[[#This Row],[Code]]&lt;&gt;"",[1]!KalkulaceTable[[#This Row],[cena P1 SK]],"")</f>
        <v>5.9</v>
      </c>
    </row>
    <row r="480" spans="2:5" x14ac:dyDescent="0.3">
      <c r="B480" s="5" t="str">
        <f>IFERROR(IF([1]!KalkulaceTable[[#This Row],[Kód]]&lt;&gt;0,[1]!KalkulaceTable[[#This Row],[Kód]],""),"")</f>
        <v>L-TWPI30</v>
      </c>
      <c r="C480" s="5" t="str">
        <f ca="1">IF(Table9[[#This Row],[Code]]&lt;&gt;"",[1]!KalkulaceTable[[#This Row],[Název]],"")</f>
        <v>Desky na lavice Scala borovice THERMOWOOD 26x115x3000mm D4</v>
      </c>
      <c r="D480" s="3">
        <f ca="1">IF(Table9[[#This Row],[Code]]&lt;&gt;"",[1]!KalkulaceTable[[#This Row],[cena P1 CZ]],"")</f>
        <v>145.99</v>
      </c>
      <c r="E480" s="6">
        <f ca="1">IF(Table9[[#This Row],[Code]]&lt;&gt;"",[1]!KalkulaceTable[[#This Row],[cena P1 SK]],"")</f>
        <v>5.9</v>
      </c>
    </row>
    <row r="481" spans="2:5" x14ac:dyDescent="0.3">
      <c r="B481" s="5" t="str">
        <f>IFERROR(IF([1]!KalkulaceTable[[#This Row],[Kód]]&lt;&gt;0,[1]!KalkulaceTable[[#This Row],[Kód]],""),"")</f>
        <v>L-TWPI305</v>
      </c>
      <c r="C481" s="5" t="str">
        <f ca="1">IF(Table9[[#This Row],[Code]]&lt;&gt;"",[1]!KalkulaceTable[[#This Row],[Název]],"")</f>
        <v>Desky na lavice Scala borovice THERMOWOOD 26x115x3050mm D4</v>
      </c>
      <c r="D481" s="3">
        <f ca="1">IF(Table9[[#This Row],[Code]]&lt;&gt;"",[1]!KalkulaceTable[[#This Row],[cena P1 CZ]],"")</f>
        <v>145.99</v>
      </c>
      <c r="E481" s="6">
        <f ca="1">IF(Table9[[#This Row],[Code]]&lt;&gt;"",[1]!KalkulaceTable[[#This Row],[cena P1 SK]],"")</f>
        <v>5.9</v>
      </c>
    </row>
    <row r="482" spans="2:5" x14ac:dyDescent="0.3">
      <c r="B482" s="5" t="str">
        <f>IFERROR(IF([1]!KalkulaceTable[[#This Row],[Kód]]&lt;&gt;0,[1]!KalkulaceTable[[#This Row],[Kód]],""),"")</f>
        <v>L-TWPI33</v>
      </c>
      <c r="C482" s="5" t="str">
        <f ca="1">IF(Table9[[#This Row],[Code]]&lt;&gt;"",[1]!KalkulaceTable[[#This Row],[Název]],"")</f>
        <v>Desky na lavice Scala borovice THERMOWOOD 26x115x3300mm D4</v>
      </c>
      <c r="D482" s="3">
        <f ca="1">IF(Table9[[#This Row],[Code]]&lt;&gt;"",[1]!KalkulaceTable[[#This Row],[cena P1 CZ]],"")</f>
        <v>145.99</v>
      </c>
      <c r="E482" s="6">
        <f ca="1">IF(Table9[[#This Row],[Code]]&lt;&gt;"",[1]!KalkulaceTable[[#This Row],[cena P1 SK]],"")</f>
        <v>5.9</v>
      </c>
    </row>
    <row r="483" spans="2:5" x14ac:dyDescent="0.3">
      <c r="B483" s="5" t="str">
        <f>IFERROR(IF([1]!KalkulaceTable[[#This Row],[Kód]]&lt;&gt;0,[1]!KalkulaceTable[[#This Row],[Kód]],""),"")</f>
        <v>L-TWPI36</v>
      </c>
      <c r="C483" s="5" t="str">
        <f ca="1">IF(Table9[[#This Row],[Code]]&lt;&gt;"",[1]!KalkulaceTable[[#This Row],[Název]],"")</f>
        <v>Desky na lavice Scala borovice THERMOWOOD 26x115x3600mm D4</v>
      </c>
      <c r="D483" s="3">
        <f ca="1">IF(Table9[[#This Row],[Code]]&lt;&gt;"",[1]!KalkulaceTable[[#This Row],[cena P1 CZ]],"")</f>
        <v>145.99</v>
      </c>
      <c r="E483" s="6">
        <f ca="1">IF(Table9[[#This Row],[Code]]&lt;&gt;"",[1]!KalkulaceTable[[#This Row],[cena P1 SK]],"")</f>
        <v>5.9</v>
      </c>
    </row>
    <row r="484" spans="2:5" x14ac:dyDescent="0.3">
      <c r="B484" s="5" t="str">
        <f>IFERROR(IF([1]!KalkulaceTable[[#This Row],[Kód]]&lt;&gt;0,[1]!KalkulaceTable[[#This Row],[Kód]],""),"")</f>
        <v>L-TWPI39</v>
      </c>
      <c r="C484" s="5" t="str">
        <f ca="1">IF(Table9[[#This Row],[Code]]&lt;&gt;"",[1]!KalkulaceTable[[#This Row],[Název]],"")</f>
        <v>Desky na lavice Scala borovice THERMOWOOD 26x115x3900mm D4</v>
      </c>
      <c r="D484" s="3">
        <f ca="1">IF(Table9[[#This Row],[Code]]&lt;&gt;"",[1]!KalkulaceTable[[#This Row],[cena P1 CZ]],"")</f>
        <v>145.99</v>
      </c>
      <c r="E484" s="6">
        <f ca="1">IF(Table9[[#This Row],[Code]]&lt;&gt;"",[1]!KalkulaceTable[[#This Row],[cena P1 SK]],"")</f>
        <v>5.9</v>
      </c>
    </row>
    <row r="485" spans="2:5" x14ac:dyDescent="0.3">
      <c r="B485" s="5" t="str">
        <f>IFERROR(IF([1]!KalkulaceTable[[#This Row],[Kód]]&lt;&gt;0,[1]!KalkulaceTable[[#This Row],[Kód]],""),"")</f>
        <v>L-TWPI42</v>
      </c>
      <c r="C485" s="5" t="str">
        <f ca="1">IF(Table9[[#This Row],[Code]]&lt;&gt;"",[1]!KalkulaceTable[[#This Row],[Název]],"")</f>
        <v>Desky na lavice Scala borovice THERMOWOOD 26x115x4200mm D4</v>
      </c>
      <c r="D485" s="3">
        <f ca="1">IF(Table9[[#This Row],[Code]]&lt;&gt;"",[1]!KalkulaceTable[[#This Row],[cena P1 CZ]],"")</f>
        <v>145.99</v>
      </c>
      <c r="E485" s="6">
        <f ca="1">IF(Table9[[#This Row],[Code]]&lt;&gt;"",[1]!KalkulaceTable[[#This Row],[cena P1 SK]],"")</f>
        <v>5.9</v>
      </c>
    </row>
    <row r="486" spans="2:5" x14ac:dyDescent="0.3">
      <c r="B486" s="5" t="str">
        <f>IFERROR(IF([1]!KalkulaceTable[[#This Row],[Kód]]&lt;&gt;0,[1]!KalkulaceTable[[#This Row],[Kód]],""),"")</f>
        <v>L-TWPI45</v>
      </c>
      <c r="C486" s="5" t="str">
        <f ca="1">IF(Table9[[#This Row],[Code]]&lt;&gt;"",[1]!KalkulaceTable[[#This Row],[Název]],"")</f>
        <v>Desky na lavice Scala borovice THERMOWOOD 26x115x4500mm D4</v>
      </c>
      <c r="D486" s="3">
        <f ca="1">IF(Table9[[#This Row],[Code]]&lt;&gt;"",[1]!KalkulaceTable[[#This Row],[cena P1 CZ]],"")</f>
        <v>145.99</v>
      </c>
      <c r="E486" s="6">
        <f ca="1">IF(Table9[[#This Row],[Code]]&lt;&gt;"",[1]!KalkulaceTable[[#This Row],[cena P1 SK]],"")</f>
        <v>5.9</v>
      </c>
    </row>
    <row r="487" spans="2:5" x14ac:dyDescent="0.3">
      <c r="B487" s="5" t="str">
        <f>IFERROR(IF([1]!KalkulaceTable[[#This Row],[Kód]]&lt;&gt;0,[1]!KalkulaceTable[[#This Row],[Kód]],""),"")</f>
        <v>L-TWPI51</v>
      </c>
      <c r="C487" s="5" t="str">
        <f ca="1">IF(Table9[[#This Row],[Code]]&lt;&gt;"",[1]!KalkulaceTable[[#This Row],[Název]],"")</f>
        <v>Desky na lavice Scala borovice THERMOWOOD 26x115x5100mm D4</v>
      </c>
      <c r="D487" s="3">
        <f ca="1">IF(Table9[[#This Row],[Code]]&lt;&gt;"",[1]!KalkulaceTable[[#This Row],[cena P1 CZ]],"")</f>
        <v>145.99</v>
      </c>
      <c r="E487" s="6">
        <f ca="1">IF(Table9[[#This Row],[Code]]&lt;&gt;"",[1]!KalkulaceTable[[#This Row],[cena P1 SK]],"")</f>
        <v>5.9</v>
      </c>
    </row>
    <row r="488" spans="2:5" x14ac:dyDescent="0.3">
      <c r="B488" s="5" t="str">
        <f>IFERROR(IF([1]!KalkulaceTable[[#This Row],[Kód]]&lt;&gt;0,[1]!KalkulaceTable[[#This Row],[Kód]],""),"")</f>
        <v>P-AL21AB</v>
      </c>
      <c r="C488" s="5" t="str">
        <f ca="1">IF(Table9[[#This Row],[Code]]&lt;&gt;"",[1]!KalkulaceTable[[#This Row],[Název]],"")</f>
        <v>Saunové palubky olše Rustic 15x90x2100mm (6ks/bal),STP</v>
      </c>
      <c r="D488" s="3">
        <f ca="1">IF(Table9[[#This Row],[Code]]&lt;&gt;"",[1]!KalkulaceTable[[#This Row],[cena P1 CZ]],"")</f>
        <v>84.99</v>
      </c>
      <c r="E488" s="6">
        <f ca="1">IF(Table9[[#This Row],[Code]]&lt;&gt;"",[1]!KalkulaceTable[[#This Row],[cena P1 SK]],"")</f>
        <v>3.45</v>
      </c>
    </row>
    <row r="489" spans="2:5" x14ac:dyDescent="0.3">
      <c r="B489" s="5" t="str">
        <f>IFERROR(IF([1]!KalkulaceTable[[#This Row],[Kód]]&lt;&gt;0,[1]!KalkulaceTable[[#This Row],[Kód]],""),"")</f>
        <v>P-AL27AB</v>
      </c>
      <c r="C489" s="5" t="str">
        <f ca="1">IF(Table9[[#This Row],[Code]]&lt;&gt;"",[1]!KalkulaceTable[[#This Row],[Název]],"")</f>
        <v>Saunové palubky olše Rustic 15x90x2700mm (6ks/bal),STP</v>
      </c>
      <c r="D489" s="3">
        <f ca="1">IF(Table9[[#This Row],[Code]]&lt;&gt;"",[1]!KalkulaceTable[[#This Row],[cena P1 CZ]],"")</f>
        <v>84.99</v>
      </c>
      <c r="E489" s="6">
        <f ca="1">IF(Table9[[#This Row],[Code]]&lt;&gt;"",[1]!KalkulaceTable[[#This Row],[cena P1 SK]],"")</f>
        <v>3.45</v>
      </c>
    </row>
    <row r="490" spans="2:5" x14ac:dyDescent="0.3">
      <c r="B490" s="5" t="str">
        <f>IFERROR(IF([1]!KalkulaceTable[[#This Row],[Kód]]&lt;&gt;0,[1]!KalkulaceTable[[#This Row],[Kód]],""),"")</f>
        <v>L-AB35HO</v>
      </c>
      <c r="C490" s="5" t="str">
        <f ca="1">IF(Table9[[#This Row],[Code]]&lt;&gt;"",[1]!KalkulaceTable[[#This Row],[Název]],"")</f>
        <v>Desky na lavice abachi 22x80x3500mm HO</v>
      </c>
      <c r="D490" s="3">
        <f ca="1">IF(Table9[[#This Row],[Code]]&lt;&gt;"",[1]!KalkulaceTable[[#This Row],[cena P1 CZ]],"")</f>
        <v>104.99</v>
      </c>
      <c r="E490" s="6">
        <f ca="1">IF(Table9[[#This Row],[Code]]&lt;&gt;"",[1]!KalkulaceTable[[#This Row],[cena P1 SK]],"")</f>
        <v>4.3</v>
      </c>
    </row>
    <row r="491" spans="2:5" x14ac:dyDescent="0.3">
      <c r="B491" s="5" t="str">
        <f>IFERROR(IF([1]!KalkulaceTable[[#This Row],[Kód]]&lt;&gt;0,[1]!KalkulaceTable[[#This Row],[Kód]],""),"")</f>
        <v>L-AB36/25HO</v>
      </c>
      <c r="C491" s="5" t="str">
        <f ca="1">IF(Table9[[#This Row],[Code]]&lt;&gt;"",[1]!KalkulaceTable[[#This Row],[Název]],"")</f>
        <v>Desky na lavice abachi 25x95x3600mm HO</v>
      </c>
      <c r="D491" s="3">
        <f ca="1">IF(Table9[[#This Row],[Code]]&lt;&gt;"",[1]!KalkulaceTable[[#This Row],[cena P1 CZ]],"")</f>
        <v>136.99</v>
      </c>
      <c r="E491" s="6">
        <f ca="1">IF(Table9[[#This Row],[Code]]&lt;&gt;"",[1]!KalkulaceTable[[#This Row],[cena P1 SK]],"")</f>
        <v>5.6000000000000005</v>
      </c>
    </row>
    <row r="492" spans="2:5" x14ac:dyDescent="0.3">
      <c r="B492" s="5" t="str">
        <f>IFERROR(IF([1]!KalkulaceTable[[#This Row],[Kód]]&lt;&gt;0,[1]!KalkulaceTable[[#This Row],[Kód]],""),"")</f>
        <v>IMTWRPI24</v>
      </c>
      <c r="C492" s="5" t="str">
        <f ca="1">IF(Table9[[#This Row],[Code]]&lt;&gt;"",[1]!KalkulaceTable[[#This Row],[Název]],"")</f>
        <v>Rohová lišta vnitřní - Thermoborovice Radiata 14x30x2400mm</v>
      </c>
      <c r="D492" s="3">
        <f ca="1">IF(Table9[[#This Row],[Code]]&lt;&gt;"",[1]!KalkulaceTable[[#This Row],[cena P1 CZ]],"")</f>
        <v>188.99</v>
      </c>
      <c r="E492" s="6">
        <f ca="1">IF(Table9[[#This Row],[Code]]&lt;&gt;"",[1]!KalkulaceTable[[#This Row],[cena P1 SK]],"")</f>
        <v>7.75</v>
      </c>
    </row>
    <row r="493" spans="2:5" x14ac:dyDescent="0.3">
      <c r="B493" s="5" t="str">
        <f>IFERROR(IF([1]!KalkulaceTable[[#This Row],[Kód]]&lt;&gt;0,[1]!KalkulaceTable[[#This Row],[Kód]],""),"")</f>
        <v>S-TWAS21120</v>
      </c>
      <c r="C493" s="5" t="str">
        <f ca="1">IF(Table9[[#This Row],[Code]]&lt;&gt;"",[1]!KalkulaceTable[[#This Row],[Název]],"")</f>
        <v>Vyřazeno 2025: Saunové palubky osika THERMOWOOD 15x120x2100mm (6ks/bal),STS</v>
      </c>
      <c r="D493" s="3">
        <f ca="1">IF(Table9[[#This Row],[Code]]&lt;&gt;"",[1]!KalkulaceTable[[#This Row],[cena P1 CZ]],"")</f>
        <v>147.99</v>
      </c>
      <c r="E493" s="6">
        <f ca="1">IF(Table9[[#This Row],[Code]]&lt;&gt;"",[1]!KalkulaceTable[[#This Row],[cena P1 SK]],"")</f>
        <v>6</v>
      </c>
    </row>
    <row r="494" spans="2:5" x14ac:dyDescent="0.3">
      <c r="B494" s="5" t="str">
        <f>IFERROR(IF([1]!KalkulaceTable[[#This Row],[Kód]]&lt;&gt;0,[1]!KalkulaceTable[[#This Row],[Kód]],""),"")</f>
        <v>P-BAL24</v>
      </c>
      <c r="C494" s="5" t="str">
        <f ca="1">IF(Table9[[#This Row],[Code]]&lt;&gt;"",[1]!KalkulaceTable[[#This Row],[Název]],"")</f>
        <v>Saunové palubky olše kartáč. 15x90x2400mm (6ks/bal),STP</v>
      </c>
      <c r="D494" s="3">
        <f ca="1">IF(Table9[[#This Row],[Code]]&lt;&gt;"",[1]!KalkulaceTable[[#This Row],[cena P1 CZ]],"")</f>
        <v>139.99</v>
      </c>
      <c r="E494" s="6">
        <f ca="1">IF(Table9[[#This Row],[Code]]&lt;&gt;"",[1]!KalkulaceTable[[#This Row],[cena P1 SK]],"")</f>
        <v>5.7</v>
      </c>
    </row>
    <row r="495" spans="2:5" x14ac:dyDescent="0.3">
      <c r="B495" s="5" t="str">
        <f>IFERROR(IF([1]!KalkulaceTable[[#This Row],[Kód]]&lt;&gt;0,[1]!KalkulaceTable[[#This Row],[Kód]],""),"")</f>
        <v>L-AB22</v>
      </c>
      <c r="C495" s="5" t="str">
        <f ca="1">IF(Table9[[#This Row],[Code]]&lt;&gt;"",[1]!KalkulaceTable[[#This Row],[Název]],"")</f>
        <v>Desky na lavice abachi 22x80x2200mm</v>
      </c>
      <c r="D495" s="3">
        <f ca="1">IF(Table9[[#This Row],[Code]]&lt;&gt;"",[1]!KalkulaceTable[[#This Row],[cena P1 CZ]],"")</f>
        <v>106.99</v>
      </c>
      <c r="E495" s="6">
        <f ca="1">IF(Table9[[#This Row],[Code]]&lt;&gt;"",[1]!KalkulaceTable[[#This Row],[cena P1 SK]],"")</f>
        <v>4.3</v>
      </c>
    </row>
    <row r="496" spans="2:5" x14ac:dyDescent="0.3">
      <c r="B496" s="5" t="str">
        <f>IFERROR(IF([1]!KalkulaceTable[[#This Row],[Kód]]&lt;&gt;0,[1]!KalkulaceTable[[#This Row],[Kód]],""),"")</f>
        <v>P-TWAL24</v>
      </c>
      <c r="C496" s="5" t="str">
        <f ca="1">IF(Table9[[#This Row],[Code]]&lt;&gt;"",[1]!KalkulaceTable[[#This Row],[Název]],"")</f>
        <v>Saunové palubky olše THERMOWOOD 15x90x2400mm (6ks/bal),STP</v>
      </c>
      <c r="D496" s="3">
        <f ca="1">IF(Table9[[#This Row],[Code]]&lt;&gt;"",[1]!KalkulaceTable[[#This Row],[cena P1 CZ]],"")</f>
        <v>125.99</v>
      </c>
      <c r="E496" s="6">
        <f ca="1">IF(Table9[[#This Row],[Code]]&lt;&gt;"",[1]!KalkulaceTable[[#This Row],[cena P1 SK]],"")</f>
        <v>5.1000000000000005</v>
      </c>
    </row>
    <row r="497" spans="2:5" x14ac:dyDescent="0.3">
      <c r="B497" s="5" t="str">
        <f>IFERROR(IF([1]!KalkulaceTable[[#This Row],[Kód]]&lt;&gt;0,[1]!KalkulaceTable[[#This Row],[Kód]],""),"")</f>
        <v>L-AB36HO</v>
      </c>
      <c r="C497" s="5" t="str">
        <f ca="1">IF(Table9[[#This Row],[Code]]&lt;&gt;"",[1]!KalkulaceTable[[#This Row],[Název]],"")</f>
        <v>Desky na lavice abachi 22x80x3600mm HO</v>
      </c>
      <c r="D497" s="3">
        <f ca="1">IF(Table9[[#This Row],[Code]]&lt;&gt;"",[1]!KalkulaceTable[[#This Row],[cena P1 CZ]],"")</f>
        <v>104.99</v>
      </c>
      <c r="E497" s="6">
        <f ca="1">IF(Table9[[#This Row],[Code]]&lt;&gt;"",[1]!KalkulaceTable[[#This Row],[cena P1 SK]],"")</f>
        <v>4.3</v>
      </c>
    </row>
    <row r="498" spans="2:5" x14ac:dyDescent="0.3">
      <c r="B498" s="5" t="str">
        <f>IFERROR(IF([1]!KalkulaceTable[[#This Row],[Kód]]&lt;&gt;0,[1]!KalkulaceTable[[#This Row],[Kód]],""),"")</f>
        <v>P-AL18125RU</v>
      </c>
      <c r="C498" s="5" t="str">
        <f ca="1">IF(Table9[[#This Row],[Code]]&lt;&gt;"",[1]!KalkulaceTable[[#This Row],[Název]],"")</f>
        <v>Saunové palubky olše "A" 15x125x1800mm (6ks/bal),STP</v>
      </c>
      <c r="D498" s="3">
        <f ca="1">IF(Table9[[#This Row],[Code]]&lt;&gt;"",[1]!KalkulaceTable[[#This Row],[cena P1 CZ]],"")</f>
        <v>116.99</v>
      </c>
      <c r="E498" s="6">
        <f ca="1">IF(Table9[[#This Row],[Code]]&lt;&gt;"",[1]!KalkulaceTable[[#This Row],[cena P1 SK]],"")</f>
        <v>4.75</v>
      </c>
    </row>
    <row r="499" spans="2:5" x14ac:dyDescent="0.3">
      <c r="B499" s="5" t="str">
        <f>IFERROR(IF([1]!KalkulaceTable[[#This Row],[Kód]]&lt;&gt;0,[1]!KalkulaceTable[[#This Row],[Kód]],""),"")</f>
        <v>L-TWAS15</v>
      </c>
      <c r="C499" s="5" t="str">
        <f ca="1">IF(Table9[[#This Row],[Code]]&lt;&gt;"",[1]!KalkulaceTable[[#This Row],[Název]],"")</f>
        <v>Desky na lavice osika THERMOWOOD 21x90x1500mm (5ks/bal),SHP</v>
      </c>
      <c r="D499" s="3">
        <f ca="1">IF(Table9[[#This Row],[Code]]&lt;&gt;"",[1]!KalkulaceTable[[#This Row],[cena P1 CZ]],"")</f>
        <v>138.99</v>
      </c>
      <c r="E499" s="6">
        <f ca="1">IF(Table9[[#This Row],[Code]]&lt;&gt;"",[1]!KalkulaceTable[[#This Row],[cena P1 SK]],"")</f>
        <v>5.7</v>
      </c>
    </row>
    <row r="500" spans="2:5" x14ac:dyDescent="0.3">
      <c r="B500" s="5" t="str">
        <f>IFERROR(IF([1]!KalkulaceTable[[#This Row],[Kód]]&lt;&gt;0,[1]!KalkulaceTable[[#This Row],[Kód]],""),"")</f>
        <v>L-TWAS18</v>
      </c>
      <c r="C500" s="5" t="str">
        <f ca="1">IF(Table9[[#This Row],[Code]]&lt;&gt;"",[1]!KalkulaceTable[[#This Row],[Název]],"")</f>
        <v>Desky na lavice osika THERMOWOOD 21x90x1800mm (5ks/bal),SHP</v>
      </c>
      <c r="D500" s="3">
        <f ca="1">IF(Table9[[#This Row],[Code]]&lt;&gt;"",[1]!KalkulaceTable[[#This Row],[cena P1 CZ]],"")</f>
        <v>138.99</v>
      </c>
      <c r="E500" s="6">
        <f ca="1">IF(Table9[[#This Row],[Code]]&lt;&gt;"",[1]!KalkulaceTable[[#This Row],[cena P1 SK]],"")</f>
        <v>5.7</v>
      </c>
    </row>
    <row r="501" spans="2:5" x14ac:dyDescent="0.3">
      <c r="B501" s="5" t="str">
        <f>IFERROR(IF([1]!KalkulaceTable[[#This Row],[Kód]]&lt;&gt;0,[1]!KalkulaceTable[[#This Row],[Kód]],""),"")</f>
        <v>L-AB21</v>
      </c>
      <c r="C501" s="5" t="str">
        <f ca="1">IF(Table9[[#This Row],[Code]]&lt;&gt;"",[1]!KalkulaceTable[[#This Row],[Název]],"")</f>
        <v>Desky na lavice abachi 22x80x2100mm</v>
      </c>
      <c r="D501" s="3">
        <f ca="1">IF(Table9[[#This Row],[Code]]&lt;&gt;"",[1]!KalkulaceTable[[#This Row],[cena P1 CZ]],"")</f>
        <v>106.99</v>
      </c>
      <c r="E501" s="6">
        <f ca="1">IF(Table9[[#This Row],[Code]]&lt;&gt;"",[1]!KalkulaceTable[[#This Row],[cena P1 SK]],"")</f>
        <v>4.3</v>
      </c>
    </row>
    <row r="502" spans="2:5" x14ac:dyDescent="0.3">
      <c r="B502" s="5" t="str">
        <f>IFERROR(IF([1]!KalkulaceTable[[#This Row],[Kód]]&lt;&gt;0,[1]!KalkulaceTable[[#This Row],[Kód]],""),"")</f>
        <v>L-AB37HO</v>
      </c>
      <c r="C502" s="5" t="str">
        <f ca="1">IF(Table9[[#This Row],[Code]]&lt;&gt;"",[1]!KalkulaceTable[[#This Row],[Název]],"")</f>
        <v>Desky na lavice abachi 22x80x3700mm HO</v>
      </c>
      <c r="D502" s="3">
        <f ca="1">IF(Table9[[#This Row],[Code]]&lt;&gt;"",[1]!KalkulaceTable[[#This Row],[cena P1 CZ]],"")</f>
        <v>104.99</v>
      </c>
      <c r="E502" s="6">
        <f ca="1">IF(Table9[[#This Row],[Code]]&lt;&gt;"",[1]!KalkulaceTable[[#This Row],[cena P1 SK]],"")</f>
        <v>4.3</v>
      </c>
    </row>
    <row r="503" spans="2:5" x14ac:dyDescent="0.3">
      <c r="B503" s="5" t="str">
        <f>IFERROR(IF([1]!KalkulaceTable[[#This Row],[Kód]]&lt;&gt;0,[1]!KalkulaceTable[[#This Row],[Kód]],""),"")</f>
        <v>OMAS21</v>
      </c>
      <c r="C503" s="5" t="str">
        <f ca="1">IF(Table9[[#This Row],[Code]]&lt;&gt;"",[1]!KalkulaceTable[[#This Row],[Název]],"")</f>
        <v>Rohová lišta vnější - Osika 28x28x2100mm</v>
      </c>
      <c r="D503" s="3">
        <f ca="1">IF(Table9[[#This Row],[Code]]&lt;&gt;"",[1]!KalkulaceTable[[#This Row],[cena P1 CZ]],"")</f>
        <v>172.99</v>
      </c>
      <c r="E503" s="6">
        <f ca="1">IF(Table9[[#This Row],[Code]]&lt;&gt;"",[1]!KalkulaceTable[[#This Row],[cena P1 SK]],"")</f>
        <v>7.1000000000000005</v>
      </c>
    </row>
    <row r="504" spans="2:5" x14ac:dyDescent="0.3">
      <c r="B504" s="5" t="str">
        <f>IFERROR(IF([1]!KalkulaceTable[[#This Row],[Kód]]&lt;&gt;0,[1]!KalkulaceTable[[#This Row],[Kód]],""),"")</f>
        <v>BE21ZMAL</v>
      </c>
      <c r="C504" s="5" t="str">
        <f ca="1">IF(Table9[[#This Row],[Code]]&lt;&gt;"",[1]!KalkulaceTable[[#This Row],[Název]],"")</f>
        <v>Hrana lavicová - se zubem a oblou hranou 2100x40x90mm, Olše</v>
      </c>
      <c r="D504" s="3">
        <f ca="1">IF(Table9[[#This Row],[Code]]&lt;&gt;"",[1]!KalkulaceTable[[#This Row],[cena P1 CZ]],"")</f>
        <v>806.99</v>
      </c>
      <c r="E504" s="6">
        <f ca="1">IF(Table9[[#This Row],[Code]]&lt;&gt;"",[1]!KalkulaceTable[[#This Row],[cena P1 SK]],"")</f>
        <v>32.85</v>
      </c>
    </row>
    <row r="505" spans="2:5" x14ac:dyDescent="0.3">
      <c r="B505" s="5" t="str">
        <f>IFERROR(IF([1]!KalkulaceTable[[#This Row],[Kód]]&lt;&gt;0,[1]!KalkulaceTable[[#This Row],[Kód]],""),"")</f>
        <v>L-AB20</v>
      </c>
      <c r="C505" s="5" t="str">
        <f ca="1">IF(Table9[[#This Row],[Code]]&lt;&gt;"",[1]!KalkulaceTable[[#This Row],[Název]],"")</f>
        <v>Desky na lavice abachi 22x80x2000mm</v>
      </c>
      <c r="D505" s="3">
        <f ca="1">IF(Table9[[#This Row],[Code]]&lt;&gt;"",[1]!KalkulaceTable[[#This Row],[cena P1 CZ]],"")</f>
        <v>106.99</v>
      </c>
      <c r="E505" s="6">
        <f ca="1">IF(Table9[[#This Row],[Code]]&lt;&gt;"",[1]!KalkulaceTable[[#This Row],[cena P1 SK]],"")</f>
        <v>4.3</v>
      </c>
    </row>
    <row r="506" spans="2:5" x14ac:dyDescent="0.3">
      <c r="B506" s="5" t="str">
        <f>IFERROR(IF([1]!KalkulaceTable[[#This Row],[Kód]]&lt;&gt;0,[1]!KalkulaceTable[[#This Row],[Kód]],""),"")</f>
        <v>BE24ZMAL</v>
      </c>
      <c r="C506" s="5" t="str">
        <f ca="1">IF(Table9[[#This Row],[Code]]&lt;&gt;"",[1]!KalkulaceTable[[#This Row],[Název]],"")</f>
        <v>Hrana lavicová - se zubem a oblou hranou 2400x40x90mm, Olše</v>
      </c>
      <c r="D506" s="3">
        <f ca="1">IF(Table9[[#This Row],[Code]]&lt;&gt;"",[1]!KalkulaceTable[[#This Row],[cena P1 CZ]],"")</f>
        <v>923.99</v>
      </c>
      <c r="E506" s="6">
        <f ca="1">IF(Table9[[#This Row],[Code]]&lt;&gt;"",[1]!KalkulaceTable[[#This Row],[cena P1 SK]],"")</f>
        <v>37.700000000000003</v>
      </c>
    </row>
    <row r="507" spans="2:5" x14ac:dyDescent="0.3">
      <c r="B507" s="5" t="str">
        <f>IFERROR(IF([1]!KalkulaceTable[[#This Row],[Kód]]&lt;&gt;0,[1]!KalkulaceTable[[#This Row],[Kód]],""),"")</f>
        <v>BE21AL</v>
      </c>
      <c r="C507" s="5" t="str">
        <f ca="1">IF(Table9[[#This Row],[Code]]&lt;&gt;"",[1]!KalkulaceTable[[#This Row],[Název]],"")</f>
        <v>Podkolenní opěrka, olše 14x300x2100 mm</v>
      </c>
      <c r="D507" s="3">
        <f ca="1">IF(Table9[[#This Row],[Code]]&lt;&gt;"",[1]!KalkulaceTable[[#This Row],[cena P1 CZ]],"")</f>
        <v>1559.99</v>
      </c>
      <c r="E507" s="6">
        <f ca="1">IF(Table9[[#This Row],[Code]]&lt;&gt;"",[1]!KalkulaceTable[[#This Row],[cena P1 SK]],"")</f>
        <v>63.900000000000006</v>
      </c>
    </row>
    <row r="508" spans="2:5" x14ac:dyDescent="0.3">
      <c r="B508" s="5" t="str">
        <f>IFERROR(IF([1]!KalkulaceTable[[#This Row],[Kód]]&lt;&gt;0,[1]!KalkulaceTable[[#This Row],[Kód]],""),"")</f>
        <v>P-TWAS18125</v>
      </c>
      <c r="C508" s="5" t="str">
        <f ca="1">IF(Table9[[#This Row],[Code]]&lt;&gt;"",[1]!KalkulaceTable[[#This Row],[Název]],"")</f>
        <v>Saunové palubky osika THERMOWOOD 15x125x1800mm (6ks/bal),STP</v>
      </c>
      <c r="D508" s="3">
        <f ca="1">IF(Table9[[#This Row],[Code]]&lt;&gt;"",[1]!KalkulaceTable[[#This Row],[cena P1 CZ]],"")</f>
        <v>156.99</v>
      </c>
      <c r="E508" s="6">
        <f ca="1">IF(Table9[[#This Row],[Code]]&lt;&gt;"",[1]!KalkulaceTable[[#This Row],[cena P1 SK]],"")</f>
        <v>6.4</v>
      </c>
    </row>
    <row r="509" spans="2:5" x14ac:dyDescent="0.3">
      <c r="B509" s="5" t="str">
        <f>IFERROR(IF([1]!KalkulaceTable[[#This Row],[Kód]]&lt;&gt;0,[1]!KalkulaceTable[[#This Row],[Kód]],""),"")</f>
        <v>L-AB19</v>
      </c>
      <c r="C509" s="5" t="str">
        <f ca="1">IF(Table9[[#This Row],[Code]]&lt;&gt;"",[1]!KalkulaceTable[[#This Row],[Název]],"")</f>
        <v>Desky na lavice abachi 22x80x1900mm</v>
      </c>
      <c r="D509" s="3">
        <f ca="1">IF(Table9[[#This Row],[Code]]&lt;&gt;"",[1]!KalkulaceTable[[#This Row],[cena P1 CZ]],"")</f>
        <v>105.99</v>
      </c>
      <c r="E509" s="6">
        <f ca="1">IF(Table9[[#This Row],[Code]]&lt;&gt;"",[1]!KalkulaceTable[[#This Row],[cena P1 SK]],"")</f>
        <v>4.3</v>
      </c>
    </row>
    <row r="510" spans="2:5" x14ac:dyDescent="0.3">
      <c r="B510" s="5" t="str">
        <f>IFERROR(IF([1]!KalkulaceTable[[#This Row],[Kód]]&lt;&gt;0,[1]!KalkulaceTable[[#This Row],[Kód]],""),"")</f>
        <v>IMAS21</v>
      </c>
      <c r="C510" s="5" t="str">
        <f ca="1">IF(Table9[[#This Row],[Code]]&lt;&gt;"",[1]!KalkulaceTable[[#This Row],[Název]],"")</f>
        <v>Rohová lišta vnitřní - Osika 14x30x2100mm</v>
      </c>
      <c r="D510" s="3">
        <f ca="1">IF(Table9[[#This Row],[Code]]&lt;&gt;"",[1]!KalkulaceTable[[#This Row],[cena P1 CZ]],"")</f>
        <v>146.99</v>
      </c>
      <c r="E510" s="6">
        <f ca="1">IF(Table9[[#This Row],[Code]]&lt;&gt;"",[1]!KalkulaceTable[[#This Row],[cena P1 SK]],"")</f>
        <v>6</v>
      </c>
    </row>
    <row r="511" spans="2:5" x14ac:dyDescent="0.3">
      <c r="B511" s="5" t="str">
        <f>IFERROR(IF([1]!KalkulaceTable[[#This Row],[Kód]]&lt;&gt;0,[1]!KalkulaceTable[[#This Row],[Kód]],""),"")</f>
        <v>L-AB38/25HO</v>
      </c>
      <c r="C511" s="5" t="str">
        <f ca="1">IF(Table9[[#This Row],[Code]]&lt;&gt;"",[1]!KalkulaceTable[[#This Row],[Název]],"")</f>
        <v>Desky na lavice abachi 25x95x3800mm HO</v>
      </c>
      <c r="D511" s="3">
        <f ca="1">IF(Table9[[#This Row],[Code]]&lt;&gt;"",[1]!KalkulaceTable[[#This Row],[cena P1 CZ]],"")</f>
        <v>140.99</v>
      </c>
      <c r="E511" s="6">
        <f ca="1">IF(Table9[[#This Row],[Code]]&lt;&gt;"",[1]!KalkulaceTable[[#This Row],[cena P1 SK]],"")</f>
        <v>5.75</v>
      </c>
    </row>
    <row r="512" spans="2:5" x14ac:dyDescent="0.3">
      <c r="B512" s="5" t="str">
        <f>IFERROR(IF([1]!KalkulaceTable[[#This Row],[Kód]]&lt;&gt;0,[1]!KalkulaceTable[[#This Row],[Kód]],""),"")</f>
        <v>S4-AS18120</v>
      </c>
      <c r="C512" s="5" t="str">
        <f ca="1">IF(Table9[[#This Row],[Code]]&lt;&gt;"",[1]!KalkulaceTable[[#This Row],[Název]],"")</f>
        <v>Saunové palubky osika 15x120x1800mm (6ks/bal),STS4</v>
      </c>
      <c r="D512" s="3">
        <f ca="1">IF(Table9[[#This Row],[Code]]&lt;&gt;"",[1]!KalkulaceTable[[#This Row],[cena P1 CZ]],"")</f>
        <v>154.99</v>
      </c>
      <c r="E512" s="6">
        <f ca="1">IF(Table9[[#This Row],[Code]]&lt;&gt;"",[1]!KalkulaceTable[[#This Row],[cena P1 SK]],"")</f>
        <v>6.3500000000000005</v>
      </c>
    </row>
    <row r="513" spans="2:5" x14ac:dyDescent="0.3">
      <c r="B513" s="5" t="str">
        <f>IFERROR(IF([1]!KalkulaceTable[[#This Row],[Kód]]&lt;&gt;0,[1]!KalkulaceTable[[#This Row],[Kód]],""),"")</f>
        <v>IMTWAL24</v>
      </c>
      <c r="C513" s="5" t="str">
        <f ca="1">IF(Table9[[#This Row],[Code]]&lt;&gt;"",[1]!KalkulaceTable[[#This Row],[Název]],"")</f>
        <v>Rohová lišta vnitřní - olše THERMOWOOD DARK 14x30x2400mm</v>
      </c>
      <c r="D513" s="3">
        <f ca="1">IF(Table9[[#This Row],[Code]]&lt;&gt;"",[1]!KalkulaceTable[[#This Row],[cena P1 CZ]],"")</f>
        <v>214.99</v>
      </c>
      <c r="E513" s="6">
        <f ca="1">IF(Table9[[#This Row],[Code]]&lt;&gt;"",[1]!KalkulaceTable[[#This Row],[cena P1 SK]],"")</f>
        <v>8.75</v>
      </c>
    </row>
    <row r="514" spans="2:5" x14ac:dyDescent="0.3">
      <c r="B514" s="5" t="str">
        <f>IFERROR(IF([1]!KalkulaceTable[[#This Row],[Kód]]&lt;&gt;0,[1]!KalkulaceTable[[#This Row],[Kód]],""),"")</f>
        <v>P-TBAL21</v>
      </c>
      <c r="C514" s="5" t="str">
        <f ca="1">IF(Table9[[#This Row],[Code]]&lt;&gt;"",[1]!KalkulaceTable[[#This Row],[Název]],"")</f>
        <v>Saunové palubky olše THERMOWOOD kartáč 15x90x2100mm (6ks/bal),STP</v>
      </c>
      <c r="D514" s="3">
        <f ca="1">IF(Table9[[#This Row],[Code]]&lt;&gt;"",[1]!KalkulaceTable[[#This Row],[cena P1 CZ]],"")</f>
        <v>146.99</v>
      </c>
      <c r="E514" s="6">
        <f ca="1">IF(Table9[[#This Row],[Code]]&lt;&gt;"",[1]!KalkulaceTable[[#This Row],[cena P1 SK]],"")</f>
        <v>5.95</v>
      </c>
    </row>
    <row r="515" spans="2:5" x14ac:dyDescent="0.3">
      <c r="B515" s="5" t="str">
        <f>IFERROR(IF([1]!KalkulaceTable[[#This Row],[Kód]]&lt;&gt;0,[1]!KalkulaceTable[[#This Row],[Kód]],""),"")</f>
        <v>L-AB18</v>
      </c>
      <c r="C515" s="5" t="str">
        <f ca="1">IF(Table9[[#This Row],[Code]]&lt;&gt;"",[1]!KalkulaceTable[[#This Row],[Název]],"")</f>
        <v>Desky na lavice abachi 22x80x1800mm</v>
      </c>
      <c r="D515" s="3">
        <f ca="1">IF(Table9[[#This Row],[Code]]&lt;&gt;"",[1]!KalkulaceTable[[#This Row],[cena P1 CZ]],"")</f>
        <v>105.99</v>
      </c>
      <c r="E515" s="6">
        <f ca="1">IF(Table9[[#This Row],[Code]]&lt;&gt;"",[1]!KalkulaceTable[[#This Row],[cena P1 SK]],"")</f>
        <v>4.3</v>
      </c>
    </row>
    <row r="516" spans="2:5" x14ac:dyDescent="0.3">
      <c r="B516" s="5" t="str">
        <f>IFERROR(IF([1]!KalkulaceTable[[#This Row],[Kód]]&lt;&gt;0,[1]!KalkulaceTable[[#This Row],[Kód]],""),"")</f>
        <v>L-AB38HO</v>
      </c>
      <c r="C516" s="5" t="str">
        <f ca="1">IF(Table9[[#This Row],[Code]]&lt;&gt;"",[1]!KalkulaceTable[[#This Row],[Název]],"")</f>
        <v>Desky na lavice abachi 22x80x3800mm HO</v>
      </c>
      <c r="D516" s="3">
        <f ca="1">IF(Table9[[#This Row],[Code]]&lt;&gt;"",[1]!KalkulaceTable[[#This Row],[cena P1 CZ]],"")</f>
        <v>104.99</v>
      </c>
      <c r="E516" s="6">
        <f ca="1">IF(Table9[[#This Row],[Code]]&lt;&gt;"",[1]!KalkulaceTable[[#This Row],[cena P1 SK]],"")</f>
        <v>4.3</v>
      </c>
    </row>
    <row r="517" spans="2:5" x14ac:dyDescent="0.3">
      <c r="B517" s="5" t="str">
        <f>IFERROR(IF([1]!KalkulaceTable[[#This Row],[Kód]]&lt;&gt;0,[1]!KalkulaceTable[[#This Row],[Kód]],""),"")</f>
        <v>S-TWRPI36140</v>
      </c>
      <c r="C517" s="5" t="str">
        <f ca="1">IF(Table9[[#This Row],[Code]]&lt;&gt;"",[1]!KalkulaceTable[[#This Row],[Název]],"")</f>
        <v>Vyřazeno 2026: Saunové palubky borovice THERMOWOOD RADIATA 15x140x3600mm (6ks/bal),STS4</v>
      </c>
      <c r="D517" s="3">
        <f ca="1">IF(Table9[[#This Row],[Code]]&lt;&gt;"",[1]!KalkulaceTable[[#This Row],[cena P1 CZ]],"")</f>
        <v>193.99</v>
      </c>
      <c r="E517" s="6">
        <f ca="1">IF(Table9[[#This Row],[Code]]&lt;&gt;"",[1]!KalkulaceTable[[#This Row],[cena P1 SK]],"")</f>
        <v>7.95</v>
      </c>
    </row>
    <row r="518" spans="2:5" x14ac:dyDescent="0.3">
      <c r="B518" s="5" t="str">
        <f>IFERROR(IF([1]!KalkulaceTable[[#This Row],[Kód]]&lt;&gt;0,[1]!KalkulaceTable[[#This Row],[Kód]],""),"")</f>
        <v>IMTWAS21</v>
      </c>
      <c r="C518" s="5" t="str">
        <f ca="1">IF(Table9[[#This Row],[Code]]&lt;&gt;"",[1]!KalkulaceTable[[#This Row],[Název]],"")</f>
        <v>Rohová lišta vnitřní - Osika THERMOWOOD 14x30x2100mm</v>
      </c>
      <c r="D518" s="3">
        <f ca="1">IF(Table9[[#This Row],[Code]]&lt;&gt;"",[1]!KalkulaceTable[[#This Row],[cena P1 CZ]],"")</f>
        <v>159.99</v>
      </c>
      <c r="E518" s="6">
        <f ca="1">IF(Table9[[#This Row],[Code]]&lt;&gt;"",[1]!KalkulaceTable[[#This Row],[cena P1 SK]],"")</f>
        <v>6.5500000000000007</v>
      </c>
    </row>
    <row r="519" spans="2:5" x14ac:dyDescent="0.3">
      <c r="B519" s="5" t="str">
        <f>IFERROR(IF([1]!KalkulaceTable[[#This Row],[Kód]]&lt;&gt;0,[1]!KalkulaceTable[[#This Row],[Kód]],""),"")</f>
        <v>IMTWAS24</v>
      </c>
      <c r="C519" s="5" t="str">
        <f ca="1">IF(Table9[[#This Row],[Code]]&lt;&gt;"",[1]!KalkulaceTable[[#This Row],[Název]],"")</f>
        <v>Rohová lišta vnitřní - Osika THERMOWOOD 14x30x2400mm</v>
      </c>
      <c r="D519" s="3">
        <f ca="1">IF(Table9[[#This Row],[Code]]&lt;&gt;"",[1]!KalkulaceTable[[#This Row],[cena P1 CZ]],"")</f>
        <v>181.99</v>
      </c>
      <c r="E519" s="6">
        <f ca="1">IF(Table9[[#This Row],[Code]]&lt;&gt;"",[1]!KalkulaceTable[[#This Row],[cena P1 SK]],"")</f>
        <v>7.45</v>
      </c>
    </row>
    <row r="520" spans="2:5" x14ac:dyDescent="0.3">
      <c r="B520" s="5" t="str">
        <f>IFERROR(IF([1]!KalkulaceTable[[#This Row],[Kód]]&lt;&gt;0,[1]!KalkulaceTable[[#This Row],[Kód]],""),"")</f>
        <v>L-AB39/25HO</v>
      </c>
      <c r="C520" s="5" t="str">
        <f ca="1">IF(Table9[[#This Row],[Code]]&lt;&gt;"",[1]!KalkulaceTable[[#This Row],[Název]],"")</f>
        <v>Desky na lavice abachi 25x95x3900mm HO</v>
      </c>
      <c r="D520" s="3">
        <f ca="1">IF(Table9[[#This Row],[Code]]&lt;&gt;"",[1]!KalkulaceTable[[#This Row],[cena P1 CZ]],"")</f>
        <v>136.99</v>
      </c>
      <c r="E520" s="6">
        <f ca="1">IF(Table9[[#This Row],[Code]]&lt;&gt;"",[1]!KalkulaceTable[[#This Row],[cena P1 SK]],"")</f>
        <v>5.6000000000000005</v>
      </c>
    </row>
    <row r="521" spans="2:5" x14ac:dyDescent="0.3">
      <c r="B521" s="5" t="str">
        <f>IFERROR(IF([1]!KalkulaceTable[[#This Row],[Kód]]&lt;&gt;0,[1]!KalkulaceTable[[#This Row],[Kód]],""),"")</f>
        <v>IMAL24</v>
      </c>
      <c r="C521" s="5" t="str">
        <f ca="1">IF(Table9[[#This Row],[Code]]&lt;&gt;"",[1]!KalkulaceTable[[#This Row],[Název]],"")</f>
        <v>Rohová lišta vnitřní - Olše 14x30x2400mm</v>
      </c>
      <c r="D521" s="3">
        <f ca="1">IF(Table9[[#This Row],[Code]]&lt;&gt;"",[1]!KalkulaceTable[[#This Row],[cena P1 CZ]],"")</f>
        <v>153.99</v>
      </c>
      <c r="E521" s="6">
        <f ca="1">IF(Table9[[#This Row],[Code]]&lt;&gt;"",[1]!KalkulaceTable[[#This Row],[cena P1 SK]],"")</f>
        <v>6.25</v>
      </c>
    </row>
    <row r="522" spans="2:5" x14ac:dyDescent="0.3">
      <c r="B522" s="5" t="str">
        <f>IFERROR(IF([1]!KalkulaceTable[[#This Row],[Kód]]&lt;&gt;0,[1]!KalkulaceTable[[#This Row],[Kód]],""),"")</f>
        <v>P-TWAL15</v>
      </c>
      <c r="C522" s="5" t="str">
        <f ca="1">IF(Table9[[#This Row],[Code]]&lt;&gt;"",[1]!KalkulaceTable[[#This Row],[Název]],"")</f>
        <v>Saunové palubky olše THERMOWOOD 15x90x1500mm (6ks/bal),STP</v>
      </c>
      <c r="D522" s="3">
        <f ca="1">IF(Table9[[#This Row],[Code]]&lt;&gt;"",[1]!KalkulaceTable[[#This Row],[cena P1 CZ]],"")</f>
        <v>96.99</v>
      </c>
      <c r="E522" s="6">
        <f ca="1">IF(Table9[[#This Row],[Code]]&lt;&gt;"",[1]!KalkulaceTable[[#This Row],[cena P1 SK]],"")</f>
        <v>3.95</v>
      </c>
    </row>
    <row r="523" spans="2:5" x14ac:dyDescent="0.3">
      <c r="B523" s="5" t="str">
        <f>IFERROR(IF([1]!KalkulaceTable[[#This Row],[Kód]]&lt;&gt;0,[1]!KalkulaceTable[[#This Row],[Kód]],""),"")</f>
        <v>L-AB15</v>
      </c>
      <c r="C523" s="5" t="str">
        <f ca="1">IF(Table9[[#This Row],[Code]]&lt;&gt;"",[1]!KalkulaceTable[[#This Row],[Název]],"")</f>
        <v>Desky na lavice abachi 22x80x1500mm</v>
      </c>
      <c r="D523" s="3">
        <f ca="1">IF(Table9[[#This Row],[Code]]&lt;&gt;"",[1]!KalkulaceTable[[#This Row],[cena P1 CZ]],"")</f>
        <v>105.99</v>
      </c>
      <c r="E523" s="6">
        <f ca="1">IF(Table9[[#This Row],[Code]]&lt;&gt;"",[1]!KalkulaceTable[[#This Row],[cena P1 SK]],"")</f>
        <v>4.3</v>
      </c>
    </row>
    <row r="524" spans="2:5" x14ac:dyDescent="0.3">
      <c r="B524" s="5" t="str">
        <f>IFERROR(IF([1]!KalkulaceTable[[#This Row],[Kód]]&lt;&gt;0,[1]!KalkulaceTable[[#This Row],[Kód]],""),"")</f>
        <v>P-BSP27</v>
      </c>
      <c r="C524" s="5" t="str">
        <f ca="1">IF(Table9[[#This Row],[Code]]&lt;&gt;"",[1]!KalkulaceTable[[#This Row],[Název]],"")</f>
        <v>Saunové palubky smrk Rustic kartáč. 15x90x2700mm (6ks/bal),STP</v>
      </c>
      <c r="D524" s="3">
        <f ca="1">IF(Table9[[#This Row],[Code]]&lt;&gt;"",[1]!KalkulaceTable[[#This Row],[cena P1 CZ]],"")</f>
        <v>97.99</v>
      </c>
      <c r="E524" s="6">
        <f ca="1">IF(Table9[[#This Row],[Code]]&lt;&gt;"",[1]!KalkulaceTable[[#This Row],[cena P1 SK]],"")</f>
        <v>3.9000000000000004</v>
      </c>
    </row>
    <row r="525" spans="2:5" x14ac:dyDescent="0.3">
      <c r="B525" s="5" t="str">
        <f>IFERROR(IF([1]!KalkulaceTable[[#This Row],[Kód]]&lt;&gt;0,[1]!KalkulaceTable[[#This Row],[Kód]],""),"")</f>
        <v>L-TWAS21/28RU</v>
      </c>
      <c r="C525" s="5" t="str">
        <f ca="1">IF(Table9[[#This Row],[Code]]&lt;&gt;"",[1]!KalkulaceTable[[#This Row],[Název]],"")</f>
        <v>Desky na lavice osika THERMOWOOD 28x90x2100mm (4ks/bal),SHP</v>
      </c>
      <c r="D525" s="3">
        <f ca="1">IF(Table9[[#This Row],[Code]]&lt;&gt;"",[1]!KalkulaceTable[[#This Row],[cena P1 CZ]],"")</f>
        <v>145.99</v>
      </c>
      <c r="E525" s="6">
        <f ca="1">IF(Table9[[#This Row],[Code]]&lt;&gt;"",[1]!KalkulaceTable[[#This Row],[cena P1 SK]],"")</f>
        <v>5.95</v>
      </c>
    </row>
    <row r="526" spans="2:5" x14ac:dyDescent="0.3">
      <c r="B526" s="5" t="str">
        <f>IFERROR(IF([1]!KalkulaceTable[[#This Row],[Kód]]&lt;&gt;0,[1]!KalkulaceTable[[#This Row],[Kód]],""),"")</f>
        <v>L-TWAS24/28RU</v>
      </c>
      <c r="C526" s="5" t="str">
        <f ca="1">IF(Table9[[#This Row],[Code]]&lt;&gt;"",[1]!KalkulaceTable[[#This Row],[Název]],"")</f>
        <v>Desky na lavice osika THERMOWOOD 28x90x2400mm (4ks/bal),SHP</v>
      </c>
      <c r="D526" s="3">
        <f ca="1">IF(Table9[[#This Row],[Code]]&lt;&gt;"",[1]!KalkulaceTable[[#This Row],[cena P1 CZ]],"")</f>
        <v>145.99</v>
      </c>
      <c r="E526" s="6">
        <f ca="1">IF(Table9[[#This Row],[Code]]&lt;&gt;"",[1]!KalkulaceTable[[#This Row],[cena P1 SK]],"")</f>
        <v>5.95</v>
      </c>
    </row>
    <row r="527" spans="2:5" x14ac:dyDescent="0.3">
      <c r="B527" s="5" t="str">
        <f>IFERROR(IF([1]!KalkulaceTable[[#This Row],[Kód]]&lt;&gt;0,[1]!KalkulaceTable[[#This Row],[Kód]],""),"")</f>
        <v>L-TWAS27/28RU</v>
      </c>
      <c r="C527" s="5" t="str">
        <f ca="1">IF(Table9[[#This Row],[Code]]&lt;&gt;"",[1]!KalkulaceTable[[#This Row],[Název]],"")</f>
        <v>Desky na lavice osika THERMOWOOD 28x90x2700mm (4ks/bal),SHP</v>
      </c>
      <c r="D527" s="3">
        <f ca="1">IF(Table9[[#This Row],[Code]]&lt;&gt;"",[1]!KalkulaceTable[[#This Row],[cena P1 CZ]],"")</f>
        <v>145.99</v>
      </c>
      <c r="E527" s="6">
        <f ca="1">IF(Table9[[#This Row],[Code]]&lt;&gt;"",[1]!KalkulaceTable[[#This Row],[cena P1 SK]],"")</f>
        <v>5.95</v>
      </c>
    </row>
    <row r="528" spans="2:5" x14ac:dyDescent="0.3">
      <c r="B528" s="5" t="str">
        <f>IFERROR(IF([1]!KalkulaceTable[[#This Row],[Kód]]&lt;&gt;0,[1]!KalkulaceTable[[#This Row],[Kód]],""),"")</f>
        <v>L-TWAS30/28RU</v>
      </c>
      <c r="C528" s="5" t="str">
        <f ca="1">IF(Table9[[#This Row],[Code]]&lt;&gt;"",[1]!KalkulaceTable[[#This Row],[Název]],"")</f>
        <v>Desky na lavice osika THERMOWOOD 28x90x3000mm (4ks/bal),SHP</v>
      </c>
      <c r="D528" s="3">
        <f ca="1">IF(Table9[[#This Row],[Code]]&lt;&gt;"",[1]!KalkulaceTable[[#This Row],[cena P1 CZ]],"")</f>
        <v>145.99</v>
      </c>
      <c r="E528" s="6">
        <f ca="1">IF(Table9[[#This Row],[Code]]&lt;&gt;"",[1]!KalkulaceTable[[#This Row],[cena P1 SK]],"")</f>
        <v>5.95</v>
      </c>
    </row>
    <row r="529" spans="2:5" x14ac:dyDescent="0.3">
      <c r="B529" s="5" t="str">
        <f>IFERROR(IF([1]!KalkulaceTable[[#This Row],[Kód]]&lt;&gt;0,[1]!KalkulaceTable[[#This Row],[Kód]],""),"")</f>
        <v>L-AB14</v>
      </c>
      <c r="C529" s="5" t="str">
        <f ca="1">IF(Table9[[#This Row],[Code]]&lt;&gt;"",[1]!KalkulaceTable[[#This Row],[Název]],"")</f>
        <v>Desky na lavice abachi 22x80x1400mm</v>
      </c>
      <c r="D529" s="3">
        <f ca="1">IF(Table9[[#This Row],[Code]]&lt;&gt;"",[1]!KalkulaceTable[[#This Row],[cena P1 CZ]],"")</f>
        <v>105.99</v>
      </c>
      <c r="E529" s="6">
        <f ca="1">IF(Table9[[#This Row],[Code]]&lt;&gt;"",[1]!KalkulaceTable[[#This Row],[cena P1 SK]],"")</f>
        <v>4.3</v>
      </c>
    </row>
    <row r="530" spans="2:5" x14ac:dyDescent="0.3">
      <c r="B530" s="5" t="str">
        <f>IFERROR(IF([1]!KalkulaceTable[[#This Row],[Kód]]&lt;&gt;0,[1]!KalkulaceTable[[#This Row],[Kód]],""),"")</f>
        <v>BE21ZMAS</v>
      </c>
      <c r="C530" s="5" t="str">
        <f ca="1">IF(Table9[[#This Row],[Code]]&lt;&gt;"",[1]!KalkulaceTable[[#This Row],[Název]],"")</f>
        <v>Hrana lavicová - se zubem a oblou hranou 2100x40x90mm, Osika</v>
      </c>
      <c r="D530" s="3">
        <f ca="1">IF(Table9[[#This Row],[Code]]&lt;&gt;"",[1]!KalkulaceTable[[#This Row],[cena P1 CZ]],"")</f>
        <v>852.99</v>
      </c>
      <c r="E530" s="6">
        <f ca="1">IF(Table9[[#This Row],[Code]]&lt;&gt;"",[1]!KalkulaceTable[[#This Row],[cena P1 SK]],"")</f>
        <v>34.800000000000004</v>
      </c>
    </row>
    <row r="531" spans="2:5" x14ac:dyDescent="0.3">
      <c r="B531" s="5" t="str">
        <f>IFERROR(IF([1]!KalkulaceTable[[#This Row],[Kód]]&lt;&gt;0,[1]!KalkulaceTable[[#This Row],[Kód]],""),"")</f>
        <v>BE24ZMAS</v>
      </c>
      <c r="C531" s="5" t="str">
        <f ca="1">IF(Table9[[#This Row],[Code]]&lt;&gt;"",[1]!KalkulaceTable[[#This Row],[Název]],"")</f>
        <v>Hrana lavicová - se zubem a oblou hranou 2400x40x90mm, Osika</v>
      </c>
      <c r="D531" s="3">
        <f ca="1">IF(Table9[[#This Row],[Code]]&lt;&gt;"",[1]!KalkulaceTable[[#This Row],[cena P1 CZ]],"")</f>
        <v>974.99</v>
      </c>
      <c r="E531" s="6">
        <f ca="1">IF(Table9[[#This Row],[Code]]&lt;&gt;"",[1]!KalkulaceTable[[#This Row],[cena P1 SK]],"")</f>
        <v>39.800000000000004</v>
      </c>
    </row>
    <row r="532" spans="2:5" x14ac:dyDescent="0.3">
      <c r="B532" s="5" t="str">
        <f>IFERROR(IF([1]!KalkulaceTable[[#This Row],[Kód]]&lt;&gt;0,[1]!KalkulaceTable[[#This Row],[Kód]],""),"")</f>
        <v>L-AS18120/28</v>
      </c>
      <c r="C532" s="5" t="str">
        <f ca="1">IF(Table9[[#This Row],[Code]]&lt;&gt;"",[1]!KalkulaceTable[[#This Row],[Název]],"")</f>
        <v>Desky na lavice osika 28x120x1800mm (4ks/bal),SHP</v>
      </c>
      <c r="D532" s="3">
        <f ca="1">IF(Table9[[#This Row],[Code]]&lt;&gt;"",[1]!KalkulaceTable[[#This Row],[cena P1 CZ]],"")</f>
        <v>196.99</v>
      </c>
      <c r="E532" s="6">
        <f ca="1">IF(Table9[[#This Row],[Code]]&lt;&gt;"",[1]!KalkulaceTable[[#This Row],[cena P1 SK]],"")</f>
        <v>8</v>
      </c>
    </row>
    <row r="533" spans="2:5" x14ac:dyDescent="0.3">
      <c r="B533" s="5" t="str">
        <f>IFERROR(IF([1]!KalkulaceTable[[#This Row],[Kód]]&lt;&gt;0,[1]!KalkulaceTable[[#This Row],[Kód]],""),"")</f>
        <v>L-AB39HO</v>
      </c>
      <c r="C533" s="5" t="str">
        <f ca="1">IF(Table9[[#This Row],[Code]]&lt;&gt;"",[1]!KalkulaceTable[[#This Row],[Název]],"")</f>
        <v>Desky na lavice abachi 22x80x3900mm HO</v>
      </c>
      <c r="D533" s="3">
        <f ca="1">IF(Table9[[#This Row],[Code]]&lt;&gt;"",[1]!KalkulaceTable[[#This Row],[cena P1 CZ]],"")</f>
        <v>104.99</v>
      </c>
      <c r="E533" s="6">
        <f ca="1">IF(Table9[[#This Row],[Code]]&lt;&gt;"",[1]!KalkulaceTable[[#This Row],[cena P1 SK]],"")</f>
        <v>4.3</v>
      </c>
    </row>
    <row r="534" spans="2:5" x14ac:dyDescent="0.3">
      <c r="B534" s="5" t="str">
        <f>IFERROR(IF([1]!KalkulaceTable[[#This Row],[Kód]]&lt;&gt;0,[1]!KalkulaceTable[[#This Row],[Kód]],""),"")</f>
        <v>P-TBAL24</v>
      </c>
      <c r="C534" s="5" t="str">
        <f ca="1">IF(Table9[[#This Row],[Code]]&lt;&gt;"",[1]!KalkulaceTable[[#This Row],[Název]],"")</f>
        <v>Saunové palubky olše THERMOWOOD kartáč 15x90x2400mm (6ks/bal),STP</v>
      </c>
      <c r="D534" s="3">
        <f ca="1">IF(Table9[[#This Row],[Code]]&lt;&gt;"",[1]!KalkulaceTable[[#This Row],[cena P1 CZ]],"")</f>
        <v>146.99</v>
      </c>
      <c r="E534" s="6">
        <f ca="1">IF(Table9[[#This Row],[Code]]&lt;&gt;"",[1]!KalkulaceTable[[#This Row],[cena P1 SK]],"")</f>
        <v>5.95</v>
      </c>
    </row>
    <row r="535" spans="2:5" x14ac:dyDescent="0.3">
      <c r="B535" s="5" t="str">
        <f>IFERROR(IF([1]!KalkulaceTable[[#This Row],[Kód]]&lt;&gt;0,[1]!KalkulaceTable[[#This Row],[Kód]],""),"")</f>
        <v>L-AB13</v>
      </c>
      <c r="C535" s="5" t="str">
        <f ca="1">IF(Table9[[#This Row],[Code]]&lt;&gt;"",[1]!KalkulaceTable[[#This Row],[Název]],"")</f>
        <v>Desky na lavice abachi 22x80x1300mm</v>
      </c>
      <c r="D535" s="3">
        <f ca="1">IF(Table9[[#This Row],[Code]]&lt;&gt;"",[1]!KalkulaceTable[[#This Row],[cena P1 CZ]],"")</f>
        <v>105.99</v>
      </c>
      <c r="E535" s="6">
        <f ca="1">IF(Table9[[#This Row],[Code]]&lt;&gt;"",[1]!KalkulaceTable[[#This Row],[cena P1 SK]],"")</f>
        <v>4.3</v>
      </c>
    </row>
    <row r="536" spans="2:5" x14ac:dyDescent="0.3">
      <c r="B536" s="5" t="str">
        <f>IFERROR(IF([1]!KalkulaceTable[[#This Row],[Kód]]&lt;&gt;0,[1]!KalkulaceTable[[#This Row],[Kód]],""),"")</f>
        <v>L-AB12</v>
      </c>
      <c r="C536" s="5" t="str">
        <f ca="1">IF(Table9[[#This Row],[Code]]&lt;&gt;"",[1]!KalkulaceTable[[#This Row],[Název]],"")</f>
        <v>Desky na lavice abachi 22x80x1200mm</v>
      </c>
      <c r="D536" s="3">
        <f ca="1">IF(Table9[[#This Row],[Code]]&lt;&gt;"",[1]!KalkulaceTable[[#This Row],[cena P1 CZ]],"")</f>
        <v>105.99</v>
      </c>
      <c r="E536" s="6">
        <f ca="1">IF(Table9[[#This Row],[Code]]&lt;&gt;"",[1]!KalkulaceTable[[#This Row],[cena P1 SK]],"")</f>
        <v>4.3</v>
      </c>
    </row>
    <row r="537" spans="2:5" x14ac:dyDescent="0.3">
      <c r="B537" s="5" t="str">
        <f>IFERROR(IF([1]!KalkulaceTable[[#This Row],[Kód]]&lt;&gt;0,[1]!KalkulaceTable[[#This Row],[Kód]],""),"")</f>
        <v>S4-TWAS15120</v>
      </c>
      <c r="C537" s="5" t="str">
        <f ca="1">IF(Table9[[#This Row],[Code]]&lt;&gt;"",[1]!KalkulaceTable[[#This Row],[Název]],"")</f>
        <v>Saunové palubky osika THERMOWOOD 15x120x1500mm (6ks/bal),STS4</v>
      </c>
      <c r="D537" s="3">
        <f ca="1">IF(Table9[[#This Row],[Code]]&lt;&gt;"",[1]!KalkulaceTable[[#This Row],[cena P1 CZ]],"")</f>
        <v>164.99</v>
      </c>
      <c r="E537" s="6">
        <f ca="1">IF(Table9[[#This Row],[Code]]&lt;&gt;"",[1]!KalkulaceTable[[#This Row],[cena P1 SK]],"")</f>
        <v>6.75</v>
      </c>
    </row>
    <row r="538" spans="2:5" x14ac:dyDescent="0.3">
      <c r="B538" s="5" t="str">
        <f>IFERROR(IF([1]!KalkulaceTable[[#This Row],[Kód]]&lt;&gt;0,[1]!KalkulaceTable[[#This Row],[Kód]],""),"")</f>
        <v>S4-TWAS18120</v>
      </c>
      <c r="C538" s="5" t="str">
        <f ca="1">IF(Table9[[#This Row],[Code]]&lt;&gt;"",[1]!KalkulaceTable[[#This Row],[Název]],"")</f>
        <v>Saunové palubky osika THERMOWOOD 15x120x1800mm (6ks/bal),STS4</v>
      </c>
      <c r="D538" s="3">
        <f ca="1">IF(Table9[[#This Row],[Code]]&lt;&gt;"",[1]!KalkulaceTable[[#This Row],[cena P1 CZ]],"")</f>
        <v>166.99</v>
      </c>
      <c r="E538" s="6">
        <f ca="1">IF(Table9[[#This Row],[Code]]&lt;&gt;"",[1]!KalkulaceTable[[#This Row],[cena P1 SK]],"")</f>
        <v>6.8000000000000007</v>
      </c>
    </row>
    <row r="539" spans="2:5" x14ac:dyDescent="0.3">
      <c r="B539" s="5" t="str">
        <f>IFERROR(IF([1]!KalkulaceTable[[#This Row],[Kód]]&lt;&gt;0,[1]!KalkulaceTable[[#This Row],[Kód]],""),"")</f>
        <v>L-TWRPI33140/26</v>
      </c>
      <c r="C539" s="5" t="str">
        <f ca="1">IF(Table9[[#This Row],[Code]]&lt;&gt;"",[1]!KalkulaceTable[[#This Row],[Název]],"")</f>
        <v>Desky na lavice borovice THERMOWOOD RADIATA 26x140x3300mm (4ks/bal),SHP</v>
      </c>
      <c r="D539" s="3">
        <f ca="1">IF(Table9[[#This Row],[Code]]&lt;&gt;"",[1]!KalkulaceTable[[#This Row],[cena P1 CZ]],"")</f>
        <v>321.99</v>
      </c>
      <c r="E539" s="6">
        <f ca="1">IF(Table9[[#This Row],[Code]]&lt;&gt;"",[1]!KalkulaceTable[[#This Row],[cena P1 SK]],"")</f>
        <v>13.200000000000001</v>
      </c>
    </row>
    <row r="540" spans="2:5" x14ac:dyDescent="0.3">
      <c r="B540" s="5" t="str">
        <f>IFERROR(IF([1]!KalkulaceTable[[#This Row],[Kód]]&lt;&gt;0,[1]!KalkulaceTable[[#This Row],[Kód]],""),"")</f>
        <v>L-TWRPI39140/26</v>
      </c>
      <c r="C540" s="5" t="str">
        <f ca="1">IF(Table9[[#This Row],[Code]]&lt;&gt;"",[1]!KalkulaceTable[[#This Row],[Název]],"")</f>
        <v>Desky na lavice borovice THERMOWOOD RADIATA 26x140x3900mm (4ks/bal),SHP</v>
      </c>
      <c r="D540" s="3">
        <f ca="1">IF(Table9[[#This Row],[Code]]&lt;&gt;"",[1]!KalkulaceTable[[#This Row],[cena P1 CZ]],"")</f>
        <v>321.99</v>
      </c>
      <c r="E540" s="6">
        <f ca="1">IF(Table9[[#This Row],[Code]]&lt;&gt;"",[1]!KalkulaceTable[[#This Row],[cena P1 SK]],"")</f>
        <v>13.200000000000001</v>
      </c>
    </row>
    <row r="541" spans="2:5" x14ac:dyDescent="0.3">
      <c r="B541" s="5" t="str">
        <f>IFERROR(IF([1]!KalkulaceTable[[#This Row],[Kód]]&lt;&gt;0,[1]!KalkulaceTable[[#This Row],[Kód]],""),"")</f>
        <v>EM-AS578</v>
      </c>
      <c r="C541" s="5" t="str">
        <f ca="1">IF(Table9[[#This Row],[Code]]&lt;&gt;"",[1]!KalkulaceTable[[#This Row],[Název]],"")</f>
        <v>Saunové palubky END match osika 15x85x578mm (32ks/bal),STF</v>
      </c>
      <c r="D541" s="3">
        <f ca="1">IF(Table9[[#This Row],[Code]]&lt;&gt;"",[1]!KalkulaceTable[[#This Row],[cena P1 CZ]],"")</f>
        <v>111.99</v>
      </c>
      <c r="E541" s="6">
        <f ca="1">IF(Table9[[#This Row],[Code]]&lt;&gt;"",[1]!KalkulaceTable[[#This Row],[cena P1 SK]],"")</f>
        <v>4.55</v>
      </c>
    </row>
    <row r="542" spans="2:5" x14ac:dyDescent="0.3">
      <c r="B542" s="5" t="str">
        <f>IFERROR(IF([1]!KalkulaceTable[[#This Row],[Kód]]&lt;&gt;0,[1]!KalkulaceTable[[#This Row],[Kód]],""),"")</f>
        <v>L-TWAL15120/28</v>
      </c>
      <c r="C542" s="5" t="str">
        <f ca="1">IF(Table9[[#This Row],[Code]]&lt;&gt;"",[1]!KalkulaceTable[[#This Row],[Název]],"")</f>
        <v>Desky na lavice olše THERMOWOOD 28x120x1500mm (4ks/bal),SHP</v>
      </c>
      <c r="D542" s="3">
        <f ca="1">IF(Table9[[#This Row],[Code]]&lt;&gt;"",[1]!KalkulaceTable[[#This Row],[cena P1 CZ]],"")</f>
        <v>188.99</v>
      </c>
      <c r="E542" s="6">
        <f ca="1">IF(Table9[[#This Row],[Code]]&lt;&gt;"",[1]!KalkulaceTable[[#This Row],[cena P1 SK]],"")</f>
        <v>7.7</v>
      </c>
    </row>
    <row r="543" spans="2:5" x14ac:dyDescent="0.3">
      <c r="B543" s="5" t="str">
        <f>IFERROR(IF([1]!KalkulaceTable[[#This Row],[Kód]]&lt;&gt;0,[1]!KalkulaceTable[[#This Row],[Kód]],""),"")</f>
        <v>EM-AS293</v>
      </c>
      <c r="C543" s="5" t="str">
        <f ca="1">IF(Table9[[#This Row],[Code]]&lt;&gt;"",[1]!KalkulaceTable[[#This Row],[Název]],"")</f>
        <v>Saunové palubky END match osika 15x85x293mm (64ks/bal),STF</v>
      </c>
      <c r="D543" s="3">
        <f ca="1">IF(Table9[[#This Row],[Code]]&lt;&gt;"",[1]!KalkulaceTable[[#This Row],[cena P1 CZ]],"")</f>
        <v>111.99</v>
      </c>
      <c r="E543" s="6">
        <f ca="1">IF(Table9[[#This Row],[Code]]&lt;&gt;"",[1]!KalkulaceTable[[#This Row],[cena P1 SK]],"")</f>
        <v>4.55</v>
      </c>
    </row>
    <row r="544" spans="2:5" x14ac:dyDescent="0.3">
      <c r="B544" s="5" t="str">
        <f>IFERROR(IF([1]!KalkulaceTable[[#This Row],[Kód]]&lt;&gt;0,[1]!KalkulaceTable[[#This Row],[Kód]],""),"")</f>
        <v>L-AB495</v>
      </c>
      <c r="C544" s="5" t="str">
        <f ca="1">IF(Table9[[#This Row],[Code]]&lt;&gt;"",[1]!KalkulaceTable[[#This Row],[Název]],"")</f>
        <v>Desky na lavice abachi 22x80x4950mm</v>
      </c>
      <c r="D544" s="3">
        <f ca="1">IF(Table9[[#This Row],[Code]]&lt;&gt;"",[1]!KalkulaceTable[[#This Row],[cena P1 CZ]],"")</f>
        <v>104.99</v>
      </c>
      <c r="E544" s="6">
        <f ca="1">IF(Table9[[#This Row],[Code]]&lt;&gt;"",[1]!KalkulaceTable[[#This Row],[cena P1 SK]],"")</f>
        <v>4.3</v>
      </c>
    </row>
    <row r="545" spans="2:5" x14ac:dyDescent="0.3">
      <c r="B545" s="5" t="str">
        <f>IFERROR(IF([1]!KalkulaceTable[[#This Row],[Kód]]&lt;&gt;0,[1]!KalkulaceTable[[#This Row],[Kód]],""),"")</f>
        <v>IMAL21</v>
      </c>
      <c r="C545" s="5" t="str">
        <f ca="1">IF(Table9[[#This Row],[Code]]&lt;&gt;"",[1]!KalkulaceTable[[#This Row],[Název]],"")</f>
        <v>Rohová lišta vnitřní - Olše 14x30x2100mm</v>
      </c>
      <c r="D545" s="3">
        <f ca="1">IF(Table9[[#This Row],[Code]]&lt;&gt;"",[1]!KalkulaceTable[[#This Row],[cena P1 CZ]],"")</f>
        <v>143.99</v>
      </c>
      <c r="E545" s="6">
        <f ca="1">IF(Table9[[#This Row],[Code]]&lt;&gt;"",[1]!KalkulaceTable[[#This Row],[cena P1 SK]],"")</f>
        <v>5.8500000000000005</v>
      </c>
    </row>
    <row r="546" spans="2:5" x14ac:dyDescent="0.3">
      <c r="B546" s="5" t="str">
        <f>IFERROR(IF([1]!KalkulaceTable[[#This Row],[Kód]]&lt;&gt;0,[1]!KalkulaceTable[[#This Row],[Kód]],""),"")</f>
        <v>L-AB40/25HO</v>
      </c>
      <c r="C546" s="5" t="str">
        <f ca="1">IF(Table9[[#This Row],[Code]]&lt;&gt;"",[1]!KalkulaceTable[[#This Row],[Název]],"")</f>
        <v>Desky na lavice abachi 25x95x4000mm HO</v>
      </c>
      <c r="D546" s="3">
        <f ca="1">IF(Table9[[#This Row],[Code]]&lt;&gt;"",[1]!KalkulaceTable[[#This Row],[cena P1 CZ]],"")</f>
        <v>144.99</v>
      </c>
      <c r="E546" s="6">
        <f ca="1">IF(Table9[[#This Row],[Code]]&lt;&gt;"",[1]!KalkulaceTable[[#This Row],[cena P1 SK]],"")</f>
        <v>5.9</v>
      </c>
    </row>
    <row r="547" spans="2:5" x14ac:dyDescent="0.3">
      <c r="B547" s="5" t="str">
        <f>IFERROR(IF([1]!KalkulaceTable[[#This Row],[Kód]]&lt;&gt;0,[1]!KalkulaceTable[[#This Row],[Kód]],""),"")</f>
        <v>EM-DTWAL293</v>
      </c>
      <c r="C547" s="5" t="str">
        <f ca="1">IF(Table9[[#This Row],[Code]]&lt;&gt;"",[1]!KalkulaceTable[[#This Row],[Název]],"")</f>
        <v>Saunové palubky END match termoolše DARK 15x85x293mm (64ks/bal),STF</v>
      </c>
      <c r="D547" s="3">
        <f ca="1">IF(Table9[[#This Row],[Code]]&lt;&gt;"",[1]!KalkulaceTable[[#This Row],[cena P1 CZ]],"")</f>
        <v>125.99</v>
      </c>
      <c r="E547" s="6">
        <f ca="1">IF(Table9[[#This Row],[Code]]&lt;&gt;"",[1]!KalkulaceTable[[#This Row],[cena P1 SK]],"")</f>
        <v>5.1000000000000005</v>
      </c>
    </row>
    <row r="548" spans="2:5" x14ac:dyDescent="0.3">
      <c r="B548" s="5" t="str">
        <f>IFERROR(IF([1]!KalkulaceTable[[#This Row],[Kód]]&lt;&gt;0,[1]!KalkulaceTable[[#This Row],[Kód]],""),"")</f>
        <v>P-AL21B</v>
      </c>
      <c r="C548" s="5" t="str">
        <f ca="1">IF(Table9[[#This Row],[Code]]&lt;&gt;"",[1]!KalkulaceTable[[#This Row],[Název]],"")</f>
        <v>Saunové palubky olše Country 15x90x2100mm (6ks/bal),STP</v>
      </c>
      <c r="D548" s="3">
        <f ca="1">IF(Table9[[#This Row],[Code]]&lt;&gt;"",[1]!KalkulaceTable[[#This Row],[cena P1 CZ]],"")</f>
        <v>70.989999999999995</v>
      </c>
      <c r="E548" s="6">
        <f ca="1">IF(Table9[[#This Row],[Code]]&lt;&gt;"",[1]!KalkulaceTable[[#This Row],[cena P1 SK]],"")</f>
        <v>2.85</v>
      </c>
    </row>
    <row r="549" spans="2:5" x14ac:dyDescent="0.3">
      <c r="B549" s="5" t="str">
        <f>IFERROR(IF([1]!KalkulaceTable[[#This Row],[Kód]]&lt;&gt;0,[1]!KalkulaceTable[[#This Row],[Kód]],""),"")</f>
        <v>P-AL24B</v>
      </c>
      <c r="C549" s="5" t="str">
        <f ca="1">IF(Table9[[#This Row],[Code]]&lt;&gt;"",[1]!KalkulaceTable[[#This Row],[Název]],"")</f>
        <v>Saunové palubky olše Country 15x90x2400mm (6ks/bal),STP</v>
      </c>
      <c r="D549" s="3">
        <f ca="1">IF(Table9[[#This Row],[Code]]&lt;&gt;"",[1]!KalkulaceTable[[#This Row],[cena P1 CZ]],"")</f>
        <v>70.989999999999995</v>
      </c>
      <c r="E549" s="6">
        <f ca="1">IF(Table9[[#This Row],[Code]]&lt;&gt;"",[1]!KalkulaceTable[[#This Row],[cena P1 SK]],"")</f>
        <v>2.85</v>
      </c>
    </row>
    <row r="550" spans="2:5" x14ac:dyDescent="0.3">
      <c r="B550" s="5" t="str">
        <f>IFERROR(IF([1]!KalkulaceTable[[#This Row],[Kód]]&lt;&gt;0,[1]!KalkulaceTable[[#This Row],[Kód]],""),"")</f>
        <v>L-AS15/28</v>
      </c>
      <c r="C550" s="5" t="str">
        <f ca="1">IF(Table9[[#This Row],[Code]]&lt;&gt;"",[1]!KalkulaceTable[[#This Row],[Název]],"")</f>
        <v>Desky na lavice osika 28x90x1500mm (4ks/bal),SHP</v>
      </c>
      <c r="D550" s="3">
        <f ca="1">IF(Table9[[#This Row],[Code]]&lt;&gt;"",[1]!KalkulaceTable[[#This Row],[cena P1 CZ]],"")</f>
        <v>137.99</v>
      </c>
      <c r="E550" s="6">
        <f ca="1">IF(Table9[[#This Row],[Code]]&lt;&gt;"",[1]!KalkulaceTable[[#This Row],[cena P1 SK]],"")</f>
        <v>5.65</v>
      </c>
    </row>
    <row r="551" spans="2:5" x14ac:dyDescent="0.3">
      <c r="B551" s="5" t="str">
        <f>IFERROR(IF([1]!KalkulaceTable[[#This Row],[Kód]]&lt;&gt;0,[1]!KalkulaceTable[[#This Row],[Kód]],""),"")</f>
        <v>EM-AL293</v>
      </c>
      <c r="C551" s="5" t="str">
        <f ca="1">IF(Table9[[#This Row],[Code]]&lt;&gt;"",[1]!KalkulaceTable[[#This Row],[Název]],"")</f>
        <v>Saunové palubky END match olše 15x85x293mm (64ks/bal),STF</v>
      </c>
      <c r="D551" s="3">
        <f ca="1">IF(Table9[[#This Row],[Code]]&lt;&gt;"",[1]!KalkulaceTable[[#This Row],[cena P1 CZ]],"")</f>
        <v>108.99</v>
      </c>
      <c r="E551" s="6">
        <f ca="1">IF(Table9[[#This Row],[Code]]&lt;&gt;"",[1]!KalkulaceTable[[#This Row],[cena P1 SK]],"")</f>
        <v>4.4000000000000004</v>
      </c>
    </row>
    <row r="552" spans="2:5" x14ac:dyDescent="0.3">
      <c r="B552" s="5" t="str">
        <f>IFERROR(IF([1]!KalkulaceTable[[#This Row],[Kód]]&lt;&gt;0,[1]!KalkulaceTable[[#This Row],[Kód]],""),"")</f>
        <v>L-AB40HO</v>
      </c>
      <c r="C552" s="5" t="str">
        <f ca="1">IF(Table9[[#This Row],[Code]]&lt;&gt;"",[1]!KalkulaceTable[[#This Row],[Název]],"")</f>
        <v>Desky na lavice abachi 22x80x4000mm HO</v>
      </c>
      <c r="D552" s="3">
        <f ca="1">IF(Table9[[#This Row],[Code]]&lt;&gt;"",[1]!KalkulaceTable[[#This Row],[cena P1 CZ]],"")</f>
        <v>104.99</v>
      </c>
      <c r="E552" s="6">
        <f ca="1">IF(Table9[[#This Row],[Code]]&lt;&gt;"",[1]!KalkulaceTable[[#This Row],[cena P1 SK]],"")</f>
        <v>4.3</v>
      </c>
    </row>
    <row r="553" spans="2:5" x14ac:dyDescent="0.3">
      <c r="B553" s="5" t="str">
        <f>IFERROR(IF([1]!KalkulaceTable[[#This Row],[Kód]]&lt;&gt;0,[1]!KalkulaceTable[[#This Row],[Kód]],""),"")</f>
        <v>EM-DTWAL578</v>
      </c>
      <c r="C553" s="5" t="str">
        <f ca="1">IF(Table9[[#This Row],[Code]]&lt;&gt;"",[1]!KalkulaceTable[[#This Row],[Název]],"")</f>
        <v>Saunové palubky END match termoolše DARK 15x85x578mm (32ks/bal),STF</v>
      </c>
      <c r="D553" s="3">
        <f ca="1">IF(Table9[[#This Row],[Code]]&lt;&gt;"",[1]!KalkulaceTable[[#This Row],[cena P1 CZ]],"")</f>
        <v>130.99</v>
      </c>
      <c r="E553" s="6">
        <f ca="1">IF(Table9[[#This Row],[Code]]&lt;&gt;"",[1]!KalkulaceTable[[#This Row],[cena P1 SK]],"")</f>
        <v>5.3000000000000007</v>
      </c>
    </row>
    <row r="554" spans="2:5" x14ac:dyDescent="0.3">
      <c r="B554" s="5" t="str">
        <f>IFERROR(IF([1]!KalkulaceTable[[#This Row],[Kód]]&lt;&gt;0,[1]!KalkulaceTable[[#This Row],[Kód]],""),"")</f>
        <v>EM-AL578</v>
      </c>
      <c r="C554" s="5" t="str">
        <f ca="1">IF(Table9[[#This Row],[Code]]&lt;&gt;"",[1]!KalkulaceTable[[#This Row],[Název]],"")</f>
        <v>Saunové palubky END match olše 15x85x578mm (32ks/bal),STF</v>
      </c>
      <c r="D554" s="3">
        <f ca="1">IF(Table9[[#This Row],[Code]]&lt;&gt;"",[1]!KalkulaceTable[[#This Row],[cena P1 CZ]],"")</f>
        <v>111.99</v>
      </c>
      <c r="E554" s="6">
        <f ca="1">IF(Table9[[#This Row],[Code]]&lt;&gt;"",[1]!KalkulaceTable[[#This Row],[cena P1 SK]],"")</f>
        <v>4.5</v>
      </c>
    </row>
    <row r="555" spans="2:5" x14ac:dyDescent="0.3">
      <c r="B555" s="5" t="str">
        <f>IFERROR(IF([1]!KalkulaceTable[[#This Row],[Kód]]&lt;&gt;0,[1]!KalkulaceTable[[#This Row],[Kód]],""),"")</f>
        <v>L-AB41/25HO</v>
      </c>
      <c r="C555" s="5" t="str">
        <f ca="1">IF(Table9[[#This Row],[Code]]&lt;&gt;"",[1]!KalkulaceTable[[#This Row],[Název]],"")</f>
        <v>Desky na lavice abachi 25x95x4100mm HO</v>
      </c>
      <c r="D555" s="3">
        <f ca="1">IF(Table9[[#This Row],[Code]]&lt;&gt;"",[1]!KalkulaceTable[[#This Row],[cena P1 CZ]],"")</f>
        <v>144.99</v>
      </c>
      <c r="E555" s="6">
        <f ca="1">IF(Table9[[#This Row],[Code]]&lt;&gt;"",[1]!KalkulaceTable[[#This Row],[cena P1 SK]],"")</f>
        <v>5.9</v>
      </c>
    </row>
    <row r="556" spans="2:5" x14ac:dyDescent="0.3">
      <c r="B556" s="5" t="str">
        <f>IFERROR(IF([1]!KalkulaceTable[[#This Row],[Kód]]&lt;&gt;0,[1]!KalkulaceTable[[#This Row],[Kód]],""),"")</f>
        <v>L-AB32</v>
      </c>
      <c r="C556" s="5" t="str">
        <f ca="1">IF(Table9[[#This Row],[Code]]&lt;&gt;"",[1]!KalkulaceTable[[#This Row],[Název]],"")</f>
        <v>Desky na lavice abachi 22x80x3200mm</v>
      </c>
      <c r="D556" s="3">
        <f ca="1">IF(Table9[[#This Row],[Code]]&lt;&gt;"",[1]!KalkulaceTable[[#This Row],[cena P1 CZ]],"")</f>
        <v>104.99</v>
      </c>
      <c r="E556" s="6">
        <f ca="1">IF(Table9[[#This Row],[Code]]&lt;&gt;"",[1]!KalkulaceTable[[#This Row],[cena P1 SK]],"")</f>
        <v>4.3</v>
      </c>
    </row>
    <row r="557" spans="2:5" x14ac:dyDescent="0.3">
      <c r="B557" s="5" t="str">
        <f>IFERROR(IF([1]!KalkulaceTable[[#This Row],[Kód]]&lt;&gt;0,[1]!KalkulaceTable[[#This Row],[Kód]],""),"")</f>
        <v>S4-AS18120RU</v>
      </c>
      <c r="C557" s="5" t="str">
        <f ca="1">IF(Table9[[#This Row],[Code]]&lt;&gt;"",[1]!KalkulaceTable[[#This Row],[Název]],"")</f>
        <v>Saunové palubky osika 15x120x1800mm (6ks/bal),STS4</v>
      </c>
      <c r="D557" s="3">
        <f ca="1">IF(Table9[[#This Row],[Code]]&lt;&gt;"",[1]!KalkulaceTable[[#This Row],[cena P1 CZ]],"")</f>
        <v>122.99</v>
      </c>
      <c r="E557" s="6">
        <f ca="1">IF(Table9[[#This Row],[Code]]&lt;&gt;"",[1]!KalkulaceTable[[#This Row],[cena P1 SK]],"")</f>
        <v>5</v>
      </c>
    </row>
    <row r="558" spans="2:5" x14ac:dyDescent="0.3">
      <c r="B558" s="5" t="str">
        <f>IFERROR(IF([1]!KalkulaceTable[[#This Row],[Kód]]&lt;&gt;0,[1]!KalkulaceTable[[#This Row],[Kód]],""),"")</f>
        <v>P-TWAS18RU</v>
      </c>
      <c r="C558" s="5" t="str">
        <f ca="1">IF(Table9[[#This Row],[Code]]&lt;&gt;"",[1]!KalkulaceTable[[#This Row],[Název]],"")</f>
        <v>Vyřazeno 2025: Saunové palubky osika THERMOWOOD 15x90x1800mm (6ks/bal),STP</v>
      </c>
      <c r="D558" s="3">
        <f ca="1">IF(Table9[[#This Row],[Code]]&lt;&gt;"",[1]!KalkulaceTable[[#This Row],[cena P1 CZ]],"")</f>
        <v>81.99</v>
      </c>
      <c r="E558" s="6">
        <f ca="1">IF(Table9[[#This Row],[Code]]&lt;&gt;"",[1]!KalkulaceTable[[#This Row],[cena P1 SK]],"")</f>
        <v>3.3000000000000003</v>
      </c>
    </row>
    <row r="559" spans="2:5" x14ac:dyDescent="0.3">
      <c r="B559" s="5" t="str">
        <f>IFERROR(IF([1]!KalkulaceTable[[#This Row],[Kód]]&lt;&gt;0,[1]!KalkulaceTable[[#This Row],[Kód]],""),"")</f>
        <v>L-AB28</v>
      </c>
      <c r="C559" s="5" t="str">
        <f ca="1">IF(Table9[[#This Row],[Code]]&lt;&gt;"",[1]!KalkulaceTable[[#This Row],[Název]],"")</f>
        <v>Desky na lavice abachi 22x80x2800mm</v>
      </c>
      <c r="D559" s="3">
        <f ca="1">IF(Table9[[#This Row],[Code]]&lt;&gt;"",[1]!KalkulaceTable[[#This Row],[cena P1 CZ]],"")</f>
        <v>104.99</v>
      </c>
      <c r="E559" s="6">
        <f ca="1">IF(Table9[[#This Row],[Code]]&lt;&gt;"",[1]!KalkulaceTable[[#This Row],[cena P1 SK]],"")</f>
        <v>4.3</v>
      </c>
    </row>
    <row r="560" spans="2:5" x14ac:dyDescent="0.3">
      <c r="B560" s="5" t="str">
        <f>IFERROR(IF([1]!KalkulaceTable[[#This Row],[Kód]]&lt;&gt;0,[1]!KalkulaceTable[[#This Row],[Kód]],""),"")</f>
        <v>L-AB41HO</v>
      </c>
      <c r="C560" s="5" t="str">
        <f ca="1">IF(Table9[[#This Row],[Code]]&lt;&gt;"",[1]!KalkulaceTable[[#This Row],[Název]],"")</f>
        <v>Desky na lavice abachi 22x80x4100mm HO</v>
      </c>
      <c r="D560" s="3">
        <f ca="1">IF(Table9[[#This Row],[Code]]&lt;&gt;"",[1]!KalkulaceTable[[#This Row],[cena P1 CZ]],"")</f>
        <v>104.99</v>
      </c>
      <c r="E560" s="6">
        <f ca="1">IF(Table9[[#This Row],[Code]]&lt;&gt;"",[1]!KalkulaceTable[[#This Row],[cena P1 SK]],"")</f>
        <v>4.3</v>
      </c>
    </row>
    <row r="561" spans="2:5" x14ac:dyDescent="0.3">
      <c r="B561" s="5" t="str">
        <f>IFERROR(IF([1]!KalkulaceTable[[#This Row],[Kód]]&lt;&gt;0,[1]!KalkulaceTable[[#This Row],[Kód]],""),"")</f>
        <v>L-AB23</v>
      </c>
      <c r="C561" s="5" t="str">
        <f ca="1">IF(Table9[[#This Row],[Code]]&lt;&gt;"",[1]!KalkulaceTable[[#This Row],[Název]],"")</f>
        <v>Desky na lavice abachi 22x80x2300mm</v>
      </c>
      <c r="D561" s="3">
        <f ca="1">IF(Table9[[#This Row],[Code]]&lt;&gt;"",[1]!KalkulaceTable[[#This Row],[cena P1 CZ]],"")</f>
        <v>106.99</v>
      </c>
      <c r="E561" s="6">
        <f ca="1">IF(Table9[[#This Row],[Code]]&lt;&gt;"",[1]!KalkulaceTable[[#This Row],[cena P1 SK]],"")</f>
        <v>4.3</v>
      </c>
    </row>
    <row r="562" spans="2:5" x14ac:dyDescent="0.3">
      <c r="B562" s="5" t="str">
        <f>IFERROR(IF([1]!KalkulaceTable[[#This Row],[Kód]]&lt;&gt;0,[1]!KalkulaceTable[[#This Row],[Kód]],""),"")</f>
        <v>L-AB42/25HO</v>
      </c>
      <c r="C562" s="5" t="str">
        <f ca="1">IF(Table9[[#This Row],[Code]]&lt;&gt;"",[1]!KalkulaceTable[[#This Row],[Název]],"")</f>
        <v>Desky na lavice abachi 25x95x4200mm HO</v>
      </c>
      <c r="D562" s="3">
        <f ca="1">IF(Table9[[#This Row],[Code]]&lt;&gt;"",[1]!KalkulaceTable[[#This Row],[cena P1 CZ]],"")</f>
        <v>144.99</v>
      </c>
      <c r="E562" s="6">
        <f ca="1">IF(Table9[[#This Row],[Code]]&lt;&gt;"",[1]!KalkulaceTable[[#This Row],[cena P1 SK]],"")</f>
        <v>5.9</v>
      </c>
    </row>
    <row r="563" spans="2:5" x14ac:dyDescent="0.3">
      <c r="B563" s="5" t="str">
        <f>IFERROR(IF([1]!KalkulaceTable[[#This Row],[Kód]]&lt;&gt;0,[1]!KalkulaceTable[[#This Row],[Kód]],""),"")</f>
        <v>S4-TBAL15120</v>
      </c>
      <c r="C563" s="5" t="str">
        <f ca="1">IF(Table9[[#This Row],[Code]]&lt;&gt;"",[1]!KalkulaceTable[[#This Row],[Název]],"")</f>
        <v>Saunové palubky olše THERMOWOOD kartáč 15x120x1500mm (6ks/bal),STS4</v>
      </c>
      <c r="D563" s="3">
        <f ca="1">IF(Table9[[#This Row],[Code]]&lt;&gt;"",[1]!KalkulaceTable[[#This Row],[cena P1 CZ]],"")</f>
        <v>175.99</v>
      </c>
      <c r="E563" s="6">
        <f ca="1">IF(Table9[[#This Row],[Code]]&lt;&gt;"",[1]!KalkulaceTable[[#This Row],[cena P1 SK]],"")</f>
        <v>7.2</v>
      </c>
    </row>
    <row r="564" spans="2:5" x14ac:dyDescent="0.3">
      <c r="B564" s="5" t="str">
        <f>IFERROR(IF([1]!KalkulaceTable[[#This Row],[Kód]]&lt;&gt;0,[1]!KalkulaceTable[[#This Row],[Kód]],""),"")</f>
        <v>L-AB42HO</v>
      </c>
      <c r="C564" s="5" t="str">
        <f ca="1">IF(Table9[[#This Row],[Code]]&lt;&gt;"",[1]!KalkulaceTable[[#This Row],[Název]],"")</f>
        <v>Desky na lavice abachi 22x80x4200mm HO</v>
      </c>
      <c r="D564" s="3">
        <f ca="1">IF(Table9[[#This Row],[Code]]&lt;&gt;"",[1]!KalkulaceTable[[#This Row],[cena P1 CZ]],"")</f>
        <v>107.99</v>
      </c>
      <c r="E564" s="6">
        <f ca="1">IF(Table9[[#This Row],[Code]]&lt;&gt;"",[1]!KalkulaceTable[[#This Row],[cena P1 SK]],"")</f>
        <v>4.4000000000000004</v>
      </c>
    </row>
    <row r="565" spans="2:5" x14ac:dyDescent="0.3">
      <c r="B565" s="5" t="str">
        <f>IFERROR(IF([1]!KalkulaceTable[[#This Row],[Kód]]&lt;&gt;0,[1]!KalkulaceTable[[#This Row],[Kód]],""),"")</f>
        <v>EM-TWAS578</v>
      </c>
      <c r="C565" s="5" t="str">
        <f ca="1">IF(Table9[[#This Row],[Code]]&lt;&gt;"",[1]!KalkulaceTable[[#This Row],[Název]],"")</f>
        <v>Saunové palubky END match termoosika 15x85x578mm (32 ks/bal),STF</v>
      </c>
      <c r="D565" s="3">
        <f ca="1">IF(Table9[[#This Row],[Code]]&lt;&gt;"",[1]!KalkulaceTable[[#This Row],[cena P1 CZ]],"")</f>
        <v>126.99</v>
      </c>
      <c r="E565" s="6">
        <f ca="1">IF(Table9[[#This Row],[Code]]&lt;&gt;"",[1]!KalkulaceTable[[#This Row],[cena P1 SK]],"")</f>
        <v>5.1000000000000005</v>
      </c>
    </row>
    <row r="566" spans="2:5" x14ac:dyDescent="0.3">
      <c r="B566" s="5" t="str">
        <f>IFERROR(IF([1]!KalkulaceTable[[#This Row],[Kód]]&lt;&gt;0,[1]!KalkulaceTable[[#This Row],[Kód]],""),"")</f>
        <v>L-AB43/25HO</v>
      </c>
      <c r="C566" s="5" t="str">
        <f ca="1">IF(Table9[[#This Row],[Code]]&lt;&gt;"",[1]!KalkulaceTable[[#This Row],[Název]],"")</f>
        <v>Desky na lavice abachi 25x95x4300mm HO</v>
      </c>
      <c r="D566" s="3">
        <f ca="1">IF(Table9[[#This Row],[Code]]&lt;&gt;"",[1]!KalkulaceTable[[#This Row],[cena P1 CZ]],"")</f>
        <v>146.99</v>
      </c>
      <c r="E566" s="6">
        <f ca="1">IF(Table9[[#This Row],[Code]]&lt;&gt;"",[1]!KalkulaceTable[[#This Row],[cena P1 SK]],"")</f>
        <v>6</v>
      </c>
    </row>
    <row r="567" spans="2:5" x14ac:dyDescent="0.3">
      <c r="B567" s="5" t="str">
        <f>IFERROR(IF([1]!KalkulaceTable[[#This Row],[Kód]]&lt;&gt;0,[1]!KalkulaceTable[[#This Row],[Kód]],""),"")</f>
        <v>L-AB43HO</v>
      </c>
      <c r="C567" s="5" t="str">
        <f ca="1">IF(Table9[[#This Row],[Code]]&lt;&gt;"",[1]!KalkulaceTable[[#This Row],[Název]],"")</f>
        <v>Desky na lavice abachi 22x80x4300mm HO</v>
      </c>
      <c r="D567" s="3">
        <f ca="1">IF(Table9[[#This Row],[Code]]&lt;&gt;"",[1]!KalkulaceTable[[#This Row],[cena P1 CZ]],"")</f>
        <v>107.99</v>
      </c>
      <c r="E567" s="6">
        <f ca="1">IF(Table9[[#This Row],[Code]]&lt;&gt;"",[1]!KalkulaceTable[[#This Row],[cena P1 SK]],"")</f>
        <v>4.4000000000000004</v>
      </c>
    </row>
    <row r="568" spans="2:5" x14ac:dyDescent="0.3">
      <c r="B568" s="5" t="str">
        <f>IFERROR(IF([1]!KalkulaceTable[[#This Row],[Kód]]&lt;&gt;0,[1]!KalkulaceTable[[#This Row],[Kód]],""),"")</f>
        <v>L-AB44/25HO</v>
      </c>
      <c r="C568" s="5" t="str">
        <f ca="1">IF(Table9[[#This Row],[Code]]&lt;&gt;"",[1]!KalkulaceTable[[#This Row],[Název]],"")</f>
        <v>Desky na lavice abachi 25x95x4400mm HO</v>
      </c>
      <c r="D568" s="3">
        <f ca="1">IF(Table9[[#This Row],[Code]]&lt;&gt;"",[1]!KalkulaceTable[[#This Row],[cena P1 CZ]],"")</f>
        <v>150.99</v>
      </c>
      <c r="E568" s="6">
        <f ca="1">IF(Table9[[#This Row],[Code]]&lt;&gt;"",[1]!KalkulaceTable[[#This Row],[cena P1 SK]],"")</f>
        <v>6.2</v>
      </c>
    </row>
    <row r="569" spans="2:5" x14ac:dyDescent="0.3">
      <c r="B569" s="5" t="str">
        <f>IFERROR(IF([1]!KalkulaceTable[[#This Row],[Kód]]&lt;&gt;0,[1]!KalkulaceTable[[#This Row],[Kód]],""),"")</f>
        <v>L-AL21120/28B</v>
      </c>
      <c r="C569" s="5" t="str">
        <f ca="1">IF(Table9[[#This Row],[Code]]&lt;&gt;"",[1]!KalkulaceTable[[#This Row],[Název]],"")</f>
        <v>Vyřazeno 2025: Desky na lavice olše Country 28x120x2100mm (4ks/bal),SHP</v>
      </c>
      <c r="D569" s="3">
        <f ca="1">IF(Table9[[#This Row],[Code]]&lt;&gt;"",[1]!KalkulaceTable[[#This Row],[cena P1 CZ]],"")</f>
        <v>149.99</v>
      </c>
      <c r="E569" s="6">
        <f ca="1">IF(Table9[[#This Row],[Code]]&lt;&gt;"",[1]!KalkulaceTable[[#This Row],[cena P1 SK]],"")</f>
        <v>6.1000000000000005</v>
      </c>
    </row>
    <row r="570" spans="2:5" x14ac:dyDescent="0.3">
      <c r="B570" s="5" t="str">
        <f>IFERROR(IF([1]!KalkulaceTable[[#This Row],[Kód]]&lt;&gt;0,[1]!KalkulaceTable[[#This Row],[Kód]],""),"")</f>
        <v>S4-TWAS1868RU</v>
      </c>
      <c r="C570" s="5" t="str">
        <f ca="1">IF(Table9[[#This Row],[Code]]&lt;&gt;"",[1]!KalkulaceTable[[#This Row],[Název]],"")</f>
        <v>Saunové palubky osika THERMOWOOD 15x68x1800mm (6ks/bal),STS4</v>
      </c>
      <c r="D570" s="3">
        <f ca="1">IF(Table9[[#This Row],[Code]]&lt;&gt;"",[1]!KalkulaceTable[[#This Row],[cena P1 CZ]],"")</f>
        <v>74.989999999999995</v>
      </c>
      <c r="E570" s="6">
        <f ca="1">IF(Table9[[#This Row],[Code]]&lt;&gt;"",[1]!KalkulaceTable[[#This Row],[cena P1 SK]],"")</f>
        <v>3.0500000000000003</v>
      </c>
    </row>
    <row r="571" spans="2:5" x14ac:dyDescent="0.3">
      <c r="B571" s="5" t="str">
        <f>IFERROR(IF([1]!KalkulaceTable[[#This Row],[Kód]]&lt;&gt;0,[1]!KalkulaceTable[[#This Row],[Kód]],""),"")</f>
        <v>S4-TWAS2068RU</v>
      </c>
      <c r="C571" s="5" t="str">
        <f ca="1">IF(Table9[[#This Row],[Code]]&lt;&gt;"",[1]!KalkulaceTable[[#This Row],[Název]],"")</f>
        <v>Saunové palubky osika THERMOWOOD 15x68x2000mm (6ks/bal),STS4</v>
      </c>
      <c r="D571" s="3">
        <f ca="1">IF(Table9[[#This Row],[Code]]&lt;&gt;"",[1]!KalkulaceTable[[#This Row],[cena P1 CZ]],"")</f>
        <v>74.989999999999995</v>
      </c>
      <c r="E571" s="6">
        <f ca="1">IF(Table9[[#This Row],[Code]]&lt;&gt;"",[1]!KalkulaceTable[[#This Row],[cena P1 SK]],"")</f>
        <v>3.0500000000000003</v>
      </c>
    </row>
    <row r="572" spans="2:5" x14ac:dyDescent="0.3">
      <c r="B572" s="5" t="str">
        <f>IFERROR(IF([1]!KalkulaceTable[[#This Row],[Kód]]&lt;&gt;0,[1]!KalkulaceTable[[#This Row],[Kód]],""),"")</f>
        <v>S4-TWAS2468RU</v>
      </c>
      <c r="C572" s="5" t="str">
        <f ca="1">IF(Table9[[#This Row],[Code]]&lt;&gt;"",[1]!KalkulaceTable[[#This Row],[Název]],"")</f>
        <v>Saunové palubky osika THERMOWOOD 15x68x2400mm (6ks/bal),STS4</v>
      </c>
      <c r="D572" s="3">
        <f ca="1">IF(Table9[[#This Row],[Code]]&lt;&gt;"",[1]!KalkulaceTable[[#This Row],[cena P1 CZ]],"")</f>
        <v>74.989999999999995</v>
      </c>
      <c r="E572" s="6">
        <f ca="1">IF(Table9[[#This Row],[Code]]&lt;&gt;"",[1]!KalkulaceTable[[#This Row],[cena P1 SK]],"")</f>
        <v>3.0500000000000003</v>
      </c>
    </row>
    <row r="573" spans="2:5" x14ac:dyDescent="0.3">
      <c r="B573" s="5" t="str">
        <f>IFERROR(IF([1]!KalkulaceTable[[#This Row],[Kód]]&lt;&gt;0,[1]!KalkulaceTable[[#This Row],[Kód]],""),"")</f>
        <v>S4-TWAS2768RU</v>
      </c>
      <c r="C573" s="5" t="str">
        <f ca="1">IF(Table9[[#This Row],[Code]]&lt;&gt;"",[1]!KalkulaceTable[[#This Row],[Název]],"")</f>
        <v>Saunové palubky osika THERMOWOOD 15x68x2700mm (6ks/bal),STS4</v>
      </c>
      <c r="D573" s="3">
        <f ca="1">IF(Table9[[#This Row],[Code]]&lt;&gt;"",[1]!KalkulaceTable[[#This Row],[cena P1 CZ]],"")</f>
        <v>74.989999999999995</v>
      </c>
      <c r="E573" s="6">
        <f ca="1">IF(Table9[[#This Row],[Code]]&lt;&gt;"",[1]!KalkulaceTable[[#This Row],[cena P1 SK]],"")</f>
        <v>3.0500000000000003</v>
      </c>
    </row>
    <row r="574" spans="2:5" x14ac:dyDescent="0.3">
      <c r="B574" s="5" t="str">
        <f>IFERROR(IF([1]!KalkulaceTable[[#This Row],[Kód]]&lt;&gt;0,[1]!KalkulaceTable[[#This Row],[Kód]],""),"")</f>
        <v>EM-TWAS293</v>
      </c>
      <c r="C574" s="5" t="str">
        <f ca="1">IF(Table9[[#This Row],[Code]]&lt;&gt;"",[1]!KalkulaceTable[[#This Row],[Název]],"")</f>
        <v>Saunové palubky END match termoosika 15x85x293mm (64ks/bal),STF</v>
      </c>
      <c r="D574" s="3">
        <f ca="1">IF(Table9[[#This Row],[Code]]&lt;&gt;"",[1]!KalkulaceTable[[#This Row],[cena P1 CZ]],"")</f>
        <v>126.99</v>
      </c>
      <c r="E574" s="6">
        <f ca="1">IF(Table9[[#This Row],[Code]]&lt;&gt;"",[1]!KalkulaceTable[[#This Row],[cena P1 SK]],"")</f>
        <v>5.1000000000000005</v>
      </c>
    </row>
    <row r="575" spans="2:5" x14ac:dyDescent="0.3">
      <c r="B575" s="5" t="str">
        <f>IFERROR(IF([1]!KalkulaceTable[[#This Row],[Kód]]&lt;&gt;0,[1]!KalkulaceTable[[#This Row],[Kód]],""),"")</f>
        <v>S4-AL30120B</v>
      </c>
      <c r="C575" s="5" t="str">
        <f ca="1">IF(Table9[[#This Row],[Code]]&lt;&gt;"",[1]!KalkulaceTable[[#This Row],[Název]],"")</f>
        <v>Saunové palubky olše "B" 15x120x3000mm (6ks/bal),STS4</v>
      </c>
      <c r="D575" s="3">
        <f ca="1">IF(Table9[[#This Row],[Code]]&lt;&gt;"",[1]!KalkulaceTable[[#This Row],[cena P1 CZ]],"")</f>
        <v>96.99</v>
      </c>
      <c r="E575" s="6">
        <f ca="1">IF(Table9[[#This Row],[Code]]&lt;&gt;"",[1]!KalkulaceTable[[#This Row],[cena P1 SK]],"")</f>
        <v>3.7</v>
      </c>
    </row>
    <row r="576" spans="2:5" x14ac:dyDescent="0.3">
      <c r="B576" s="5" t="str">
        <f>IFERROR(IF([1]!KalkulaceTable[[#This Row],[Kód]]&lt;&gt;0,[1]!KalkulaceTable[[#This Row],[Kód]],""),"")</f>
        <v>CON-SM-35/30</v>
      </c>
      <c r="C576" s="5" t="str">
        <f ca="1">IF(Table9[[#This Row],[Code]]&lt;&gt;"",[1]!KalkulaceTable[[#This Row],[Název]],"")</f>
        <v>Konstrukční hranol 35x60x3000, smrk</v>
      </c>
      <c r="D576" s="3">
        <f ca="1">IF(Table9[[#This Row],[Code]]&lt;&gt;"",[1]!KalkulaceTable[[#This Row],[cena P1 CZ]],"")</f>
        <v>184.99</v>
      </c>
      <c r="E576" s="6">
        <f ca="1">IF(Table9[[#This Row],[Code]]&lt;&gt;"",[1]!KalkulaceTable[[#This Row],[cena P1 SK]],"")</f>
        <v>7.5</v>
      </c>
    </row>
    <row r="577" spans="2:5" x14ac:dyDescent="0.3">
      <c r="B577" s="5" t="str">
        <f>IFERROR(IF([1]!KalkulaceTable[[#This Row],[Kód]]&lt;&gt;0,[1]!KalkulaceTable[[#This Row],[Kód]],""),"")</f>
        <v>P-TWAS15RU</v>
      </c>
      <c r="C577" s="5" t="str">
        <f ca="1">IF(Table9[[#This Row],[Code]]&lt;&gt;"",[1]!KalkulaceTable[[#This Row],[Název]],"")</f>
        <v>Saunové palubky osika THERMOWOOD 15x90x1500mm (6ks/bal),STP</v>
      </c>
      <c r="D577" s="3">
        <f ca="1">IF(Table9[[#This Row],[Code]]&lt;&gt;"",[1]!KalkulaceTable[[#This Row],[cena P1 CZ]],"")</f>
        <v>80.989999999999995</v>
      </c>
      <c r="E577" s="6">
        <f ca="1">IF(Table9[[#This Row],[Code]]&lt;&gt;"",[1]!KalkulaceTable[[#This Row],[cena P1 SK]],"")</f>
        <v>3.3000000000000003</v>
      </c>
    </row>
    <row r="578" spans="2:5" x14ac:dyDescent="0.3">
      <c r="B578" s="5" t="str">
        <f>IFERROR(IF([1]!KalkulaceTable[[#This Row],[Kód]]&lt;&gt;0,[1]!KalkulaceTable[[#This Row],[Kód]],""),"")</f>
        <v>DF-TW21</v>
      </c>
      <c r="C578" s="5" t="str">
        <f ca="1">IF(Table9[[#This Row],[Code]]&lt;&gt;"",[1]!KalkulaceTable[[#This Row],[Název]],"")</f>
        <v>Vyřazeno 2025: Rámová zárubeň dveří 42x92x2100 THERMOWOOD (1 ks)</v>
      </c>
      <c r="D578" s="3">
        <f ca="1">IF(Table9[[#This Row],[Code]]&lt;&gt;"",[1]!KalkulaceTable[[#This Row],[cena P1 CZ]],"")</f>
        <v>835.99</v>
      </c>
      <c r="E578" s="6">
        <f ca="1">IF(Table9[[#This Row],[Code]]&lt;&gt;"",[1]!KalkulaceTable[[#This Row],[cena P1 SK]],"")</f>
        <v>34.1</v>
      </c>
    </row>
    <row r="579" spans="2:5" x14ac:dyDescent="0.3">
      <c r="B579" s="5" t="str">
        <f>IFERROR(IF([1]!KalkulaceTable[[#This Row],[Kód]]&lt;&gt;0,[1]!KalkulaceTable[[#This Row],[Kód]],""),"")</f>
        <v>IMSP20</v>
      </c>
      <c r="C579" s="5" t="str">
        <f ca="1">IF(Table9[[#This Row],[Code]]&lt;&gt;"",[1]!KalkulaceTable[[#This Row],[Název]],"")</f>
        <v>Rohová lišta vnitřní ozdobná - Smrk 20x32x2000mm</v>
      </c>
      <c r="D579" s="3">
        <f ca="1">IF(Table9[[#This Row],[Code]]&lt;&gt;"",[1]!KalkulaceTable[[#This Row],[cena P1 CZ]],"")</f>
        <v>91.99</v>
      </c>
      <c r="E579" s="6">
        <f ca="1">IF(Table9[[#This Row],[Code]]&lt;&gt;"",[1]!KalkulaceTable[[#This Row],[cena P1 SK]],"")</f>
        <v>3.75</v>
      </c>
    </row>
    <row r="580" spans="2:5" x14ac:dyDescent="0.3">
      <c r="B580" s="5" t="str">
        <f>IFERROR(IF([1]!KalkulaceTable[[#This Row],[Kód]]&lt;&gt;0,[1]!KalkulaceTable[[#This Row],[Kód]],""),"")</f>
        <v>BE24ZM</v>
      </c>
      <c r="C580" s="5" t="str">
        <f ca="1">IF(Table9[[#This Row],[Code]]&lt;&gt;"",[1]!KalkulaceTable[[#This Row],[Název]],"")</f>
        <v>Hrana lavicová - se zubem a oblou hranou 2400x40x90mm, osika THERMOWOOD</v>
      </c>
      <c r="D580" s="3">
        <f ca="1">IF(Table9[[#This Row],[Code]]&lt;&gt;"",[1]!KalkulaceTable[[#This Row],[cena P1 CZ]],"")</f>
        <v>1199.99</v>
      </c>
      <c r="E580" s="6">
        <f ca="1">IF(Table9[[#This Row],[Code]]&lt;&gt;"",[1]!KalkulaceTable[[#This Row],[cena P1 SK]],"")</f>
        <v>49.050000000000004</v>
      </c>
    </row>
    <row r="581" spans="2:5" x14ac:dyDescent="0.3">
      <c r="B581" s="5" t="str">
        <f>IFERROR(IF([1]!KalkulaceTable[[#This Row],[Kód]]&lt;&gt;0,[1]!KalkulaceTable[[#This Row],[Kód]],""),"")</f>
        <v>P-AS15</v>
      </c>
      <c r="C581" s="5" t="str">
        <f ca="1">IF(Table9[[#This Row],[Code]]&lt;&gt;"",[1]!KalkulaceTable[[#This Row],[Název]],"")</f>
        <v>Saunové palubky osika 15x90x1500mm (6ks/bal),STP</v>
      </c>
      <c r="D581" s="3">
        <f ca="1">IF(Table9[[#This Row],[Code]]&lt;&gt;"",[1]!KalkulaceTable[[#This Row],[cena P1 CZ]],"")</f>
        <v>85.99</v>
      </c>
      <c r="E581" s="6">
        <f ca="1">IF(Table9[[#This Row],[Code]]&lt;&gt;"",[1]!KalkulaceTable[[#This Row],[cena P1 SK]],"")</f>
        <v>3.5</v>
      </c>
    </row>
    <row r="582" spans="2:5" x14ac:dyDescent="0.3">
      <c r="B582" s="5" t="str">
        <f>IFERROR(IF([1]!KalkulaceTable[[#This Row],[Kód]]&lt;&gt;0,[1]!KalkulaceTable[[#This Row],[Kód]],""),"")</f>
        <v>BE27Z</v>
      </c>
      <c r="C582" s="5" t="str">
        <f ca="1">IF(Table9[[#This Row],[Code]]&lt;&gt;"",[1]!KalkulaceTable[[#This Row],[Název]],"")</f>
        <v>Hrana lavicová - se zubem a oblou hranou 2700x40x140mm, THERMOWOOD</v>
      </c>
      <c r="D582" s="3">
        <f ca="1">IF(Table9[[#This Row],[Code]]&lt;&gt;"",[1]!KalkulaceTable[[#This Row],[cena P1 CZ]],"")</f>
        <v>1446.99</v>
      </c>
      <c r="E582" s="6">
        <f ca="1">IF(Table9[[#This Row],[Code]]&lt;&gt;"",[1]!KalkulaceTable[[#This Row],[cena P1 SK]],"")</f>
        <v>59.45</v>
      </c>
    </row>
    <row r="583" spans="2:5" x14ac:dyDescent="0.3">
      <c r="B583" s="5" t="str">
        <f>IFERROR(IF([1]!KalkulaceTable[[#This Row],[Kód]]&lt;&gt;0,[1]!KalkulaceTable[[#This Row],[Kód]],""),"")</f>
        <v>BE21ZM</v>
      </c>
      <c r="C583" s="5" t="str">
        <f ca="1">IF(Table9[[#This Row],[Code]]&lt;&gt;"",[1]!KalkulaceTable[[#This Row],[Název]],"")</f>
        <v>Hrana lavicová - se zubem a oblou hranou 2100x40x90mm, osika THERMOWOOD</v>
      </c>
      <c r="D583" s="3">
        <f ca="1">IF(Table9[[#This Row],[Code]]&lt;&gt;"",[1]!KalkulaceTable[[#This Row],[cena P1 CZ]],"")</f>
        <v>1068.99</v>
      </c>
      <c r="E583" s="6">
        <f ca="1">IF(Table9[[#This Row],[Code]]&lt;&gt;"",[1]!KalkulaceTable[[#This Row],[cena P1 SK]],"")</f>
        <v>43.7</v>
      </c>
    </row>
    <row r="584" spans="2:5" x14ac:dyDescent="0.3">
      <c r="B584" s="5" t="str">
        <f>IFERROR(IF([1]!KalkulaceTable[[#This Row],[Kód]]&lt;&gt;0,[1]!KalkulaceTable[[#This Row],[Kód]],""),"")</f>
        <v>CON-SM-45/30</v>
      </c>
      <c r="C584" s="5" t="str">
        <f ca="1">IF(Table9[[#This Row],[Code]]&lt;&gt;"",[1]!KalkulaceTable[[#This Row],[Název]],"")</f>
        <v>Konstrukční hranol 45x60x3000, smrk</v>
      </c>
      <c r="D584" s="3">
        <f ca="1">IF(Table9[[#This Row],[Code]]&lt;&gt;"",[1]!KalkulaceTable[[#This Row],[cena P1 CZ]],"")</f>
        <v>135.99</v>
      </c>
      <c r="E584" s="6">
        <f ca="1">IF(Table9[[#This Row],[Code]]&lt;&gt;"",[1]!KalkulaceTable[[#This Row],[cena P1 SK]],"")</f>
        <v>5.5</v>
      </c>
    </row>
    <row r="585" spans="2:5" x14ac:dyDescent="0.3">
      <c r="B585" s="5" t="str">
        <f>IFERROR(IF([1]!KalkulaceTable[[#This Row],[Kód]]&lt;&gt;0,[1]!KalkulaceTable[[#This Row],[Kód]],""),"")</f>
        <v>P-TWAS15</v>
      </c>
      <c r="C585" s="5" t="str">
        <f ca="1">IF(Table9[[#This Row],[Code]]&lt;&gt;"",[1]!KalkulaceTable[[#This Row],[Název]],"")</f>
        <v>Saunové palubky osika THERMOWOOD 15x90x1500mm (6ks/bal),STP</v>
      </c>
      <c r="D585" s="3">
        <f ca="1">IF(Table9[[#This Row],[Code]]&lt;&gt;"",[1]!KalkulaceTable[[#This Row],[cena P1 CZ]],"")</f>
        <v>94.99</v>
      </c>
      <c r="E585" s="6">
        <f ca="1">IF(Table9[[#This Row],[Code]]&lt;&gt;"",[1]!KalkulaceTable[[#This Row],[cena P1 SK]],"")</f>
        <v>3.85</v>
      </c>
    </row>
    <row r="586" spans="2:5" x14ac:dyDescent="0.3">
      <c r="B586" s="5" t="str">
        <f>IFERROR(IF([1]!KalkulaceTable[[#This Row],[Kód]]&lt;&gt;0,[1]!KalkulaceTable[[#This Row],[Kód]],""),"")</f>
        <v>P-AL27B</v>
      </c>
      <c r="C586" s="5" t="str">
        <f ca="1">IF(Table9[[#This Row],[Code]]&lt;&gt;"",[1]!KalkulaceTable[[#This Row],[Název]],"")</f>
        <v>Saunové palubky olše Country 15x90x2700mm (6ks/bal),STP</v>
      </c>
      <c r="D586" s="3">
        <f ca="1">IF(Table9[[#This Row],[Code]]&lt;&gt;"",[1]!KalkulaceTable[[#This Row],[cena P1 CZ]],"")</f>
        <v>88.99</v>
      </c>
      <c r="E586" s="6">
        <f ca="1">IF(Table9[[#This Row],[Code]]&lt;&gt;"",[1]!KalkulaceTable[[#This Row],[cena P1 SK]],"")</f>
        <v>3.6</v>
      </c>
    </row>
    <row r="587" spans="2:5" x14ac:dyDescent="0.3">
      <c r="B587" s="5" t="str">
        <f>IFERROR(IF([1]!KalkulaceTable[[#This Row],[Kód]]&lt;&gt;0,[1]!KalkulaceTable[[#This Row],[Kód]],""),"")</f>
        <v>S4-TWAS15</v>
      </c>
      <c r="C587" s="5" t="str">
        <f ca="1">IF(Table9[[#This Row],[Code]]&lt;&gt;"",[1]!KalkulaceTable[[#This Row],[Název]],"")</f>
        <v>Saunové palubky osika THERMOWOOD 15x90x1500mm (6ks/bal),STS4</v>
      </c>
      <c r="D587" s="3">
        <f ca="1">IF(Table9[[#This Row],[Code]]&lt;&gt;"",[1]!KalkulaceTable[[#This Row],[cena P1 CZ]],"")</f>
        <v>99.99</v>
      </c>
      <c r="E587" s="6">
        <f ca="1">IF(Table9[[#This Row],[Code]]&lt;&gt;"",[1]!KalkulaceTable[[#This Row],[cena P1 SK]],"")</f>
        <v>4.05</v>
      </c>
    </row>
    <row r="588" spans="2:5" x14ac:dyDescent="0.3">
      <c r="B588" s="5" t="str">
        <f>IFERROR(IF([1]!KalkulaceTable[[#This Row],[Kód]]&lt;&gt;0,[1]!KalkulaceTable[[#This Row],[Kód]],""),"")</f>
        <v>P-AL15/68VAL</v>
      </c>
      <c r="C588" s="5" t="str">
        <f ca="1">IF(Table9[[#This Row],[Code]]&lt;&gt;"",[1]!KalkulaceTable[[#This Row],[Název]],"")</f>
        <v>Vyřazeno 2025: Saunové palubky olše 15x68x1500mm (6ks/bal), Valeura STP</v>
      </c>
      <c r="D588" s="3">
        <f ca="1">IF(Table9[[#This Row],[Code]]&lt;&gt;"",[1]!KalkulaceTable[[#This Row],[cena P1 CZ]],"")</f>
        <v>110.99</v>
      </c>
      <c r="E588" s="6">
        <f ca="1">IF(Table9[[#This Row],[Code]]&lt;&gt;"",[1]!KalkulaceTable[[#This Row],[cena P1 SK]],"")</f>
        <v>4.5</v>
      </c>
    </row>
    <row r="589" spans="2:5" x14ac:dyDescent="0.3">
      <c r="B589" s="5" t="str">
        <f>IFERROR(IF([1]!KalkulaceTable[[#This Row],[Kód]]&lt;&gt;0,[1]!KalkulaceTable[[#This Row],[Kód]],""),"")</f>
        <v>L-TWAS18140/28</v>
      </c>
      <c r="C589" s="5" t="str">
        <f ca="1">IF(Table9[[#This Row],[Code]]&lt;&gt;"",[1]!KalkulaceTable[[#This Row],[Název]],"")</f>
        <v>Desky na lavice osika thermowood 28x140x1800mm (4ks/bal),SHP</v>
      </c>
      <c r="D589" s="3">
        <f ca="1">IF(Table9[[#This Row],[Code]]&lt;&gt;"",[1]!KalkulaceTable[[#This Row],[cena P1 CZ]],"")</f>
        <v>259.99</v>
      </c>
      <c r="E589" s="6">
        <f ca="1">IF(Table9[[#This Row],[Code]]&lt;&gt;"",[1]!KalkulaceTable[[#This Row],[cena P1 SK]],"")</f>
        <v>10.4</v>
      </c>
    </row>
    <row r="590" spans="2:5" x14ac:dyDescent="0.3">
      <c r="B590" s="5" t="str">
        <f>IFERROR(IF([1]!KalkulaceTable[[#This Row],[Kód]]&lt;&gt;0,[1]!KalkulaceTable[[#This Row],[Kód]],""),"")</f>
        <v>S4-AL27B</v>
      </c>
      <c r="C590" s="5" t="str">
        <f ca="1">IF(Table9[[#This Row],[Code]]&lt;&gt;"",[1]!KalkulaceTable[[#This Row],[Název]],"")</f>
        <v>Saunové palubky olše B 15x90x2700 (6ks/bal),STS4</v>
      </c>
      <c r="D590" s="3">
        <f ca="1">IF(Table9[[#This Row],[Code]]&lt;&gt;"",[1]!KalkulaceTable[[#This Row],[cena P1 CZ]],"")</f>
        <v>81.99</v>
      </c>
      <c r="E590" s="6">
        <f ca="1">IF(Table9[[#This Row],[Code]]&lt;&gt;"",[1]!KalkulaceTable[[#This Row],[cena P1 SK]],"")</f>
        <v>3.2</v>
      </c>
    </row>
    <row r="591" spans="2:5" x14ac:dyDescent="0.3">
      <c r="B591" s="5" t="str">
        <f>IFERROR(IF([1]!KalkulaceTable[[#This Row],[Kód]]&lt;&gt;0,[1]!KalkulaceTable[[#This Row],[Kód]],""),"")</f>
        <v>BP-SP21</v>
      </c>
      <c r="C591" s="5" t="str">
        <f ca="1">IF(Table9[[#This Row],[Code]]&lt;&gt;"",[1]!KalkulaceTable[[#This Row],[Název]],"")</f>
        <v>Saunové palubky SmrkBasic 14x95x2100mm (8ks/bal),STP</v>
      </c>
      <c r="D591" s="3">
        <f ca="1">IF(Table9[[#This Row],[Code]]&lt;&gt;"",[1]!KalkulaceTable[[#This Row],[cena P1 CZ]],"")</f>
        <v>37.99</v>
      </c>
      <c r="E591" s="6">
        <f ca="1">IF(Table9[[#This Row],[Code]]&lt;&gt;"",[1]!KalkulaceTable[[#This Row],[cena P1 SK]],"")</f>
        <v>1.5</v>
      </c>
    </row>
    <row r="592" spans="2:5" x14ac:dyDescent="0.3">
      <c r="B592" s="5" t="str">
        <f>IFERROR(IF([1]!KalkulaceTable[[#This Row],[Kód]]&lt;&gt;0,[1]!KalkulaceTable[[#This Row],[Kód]],""),"")</f>
        <v>BP-SP24</v>
      </c>
      <c r="C592" s="5" t="str">
        <f ca="1">IF(Table9[[#This Row],[Code]]&lt;&gt;"",[1]!KalkulaceTable[[#This Row],[Název]],"")</f>
        <v>Saunové palubky SmrkBasic 14x95x2400mm (8ks/bal),STP</v>
      </c>
      <c r="D592" s="3">
        <f ca="1">IF(Table9[[#This Row],[Code]]&lt;&gt;"",[1]!KalkulaceTable[[#This Row],[cena P1 CZ]],"")</f>
        <v>37.99</v>
      </c>
      <c r="E592" s="6">
        <f ca="1">IF(Table9[[#This Row],[Code]]&lt;&gt;"",[1]!KalkulaceTable[[#This Row],[cena P1 SK]],"")</f>
        <v>1.5</v>
      </c>
    </row>
    <row r="593" spans="2:5" x14ac:dyDescent="0.3">
      <c r="B593" s="5" t="str">
        <f>IFERROR(IF([1]!KalkulaceTable[[#This Row],[Kód]]&lt;&gt;0,[1]!KalkulaceTable[[#This Row],[Kód]],""),"")</f>
        <v>BP-SP27</v>
      </c>
      <c r="C593" s="5" t="str">
        <f ca="1">IF(Table9[[#This Row],[Code]]&lt;&gt;"",[1]!KalkulaceTable[[#This Row],[Název]],"")</f>
        <v>Saunové palubky SmrkBasic 14x95x2700mm (8ks/bal),STP</v>
      </c>
      <c r="D593" s="3">
        <f ca="1">IF(Table9[[#This Row],[Code]]&lt;&gt;"",[1]!KalkulaceTable[[#This Row],[cena P1 CZ]],"")</f>
        <v>37.99</v>
      </c>
      <c r="E593" s="6">
        <f ca="1">IF(Table9[[#This Row],[Code]]&lt;&gt;"",[1]!KalkulaceTable[[#This Row],[cena P1 SK]],"")</f>
        <v>1.5</v>
      </c>
    </row>
    <row r="594" spans="2:5" x14ac:dyDescent="0.3">
      <c r="B594" s="5" t="str">
        <f>IFERROR(IF([1]!KalkulaceTable[[#This Row],[Kód]]&lt;&gt;0,[1]!KalkulaceTable[[#This Row],[Kód]],""),"")</f>
        <v>BP-SP30</v>
      </c>
      <c r="C594" s="5" t="str">
        <f ca="1">IF(Table9[[#This Row],[Code]]&lt;&gt;"",[1]!KalkulaceTable[[#This Row],[Název]],"")</f>
        <v>Saunové palubky SmrkBasic 14x95x3000mm (8ks/bal),STP</v>
      </c>
      <c r="D594" s="3">
        <f ca="1">IF(Table9[[#This Row],[Code]]&lt;&gt;"",[1]!KalkulaceTable[[#This Row],[cena P1 CZ]],"")</f>
        <v>37.99</v>
      </c>
      <c r="E594" s="6">
        <f ca="1">IF(Table9[[#This Row],[Code]]&lt;&gt;"",[1]!KalkulaceTable[[#This Row],[cena P1 SK]],"")</f>
        <v>1.5</v>
      </c>
    </row>
    <row r="595" spans="2:5" x14ac:dyDescent="0.3">
      <c r="B595" s="5" t="str">
        <f>IFERROR(IF([1]!KalkulaceTable[[#This Row],[Kód]]&lt;&gt;0,[1]!KalkulaceTable[[#This Row],[Kód]],""),"")</f>
        <v>P-FAS-TWPI1439N</v>
      </c>
      <c r="C595" s="5" t="str">
        <f ca="1">IF(Table9[[#This Row],[Code]]&lt;&gt;"",[1]!KalkulaceTable[[#This Row],[Název]],"")</f>
        <v>Fasádní palubky borovice Thermowood 26x140x3900 (1ks) nature</v>
      </c>
      <c r="D595" s="3">
        <f ca="1">IF(Table9[[#This Row],[Code]]&lt;&gt;"",[1]!KalkulaceTable[[#This Row],[cena P1 CZ]],"")</f>
        <v>128.99</v>
      </c>
      <c r="E595" s="6">
        <f ca="1">IF(Table9[[#This Row],[Code]]&lt;&gt;"",[1]!KalkulaceTable[[#This Row],[cena P1 SK]],"")</f>
        <v>5.25</v>
      </c>
    </row>
    <row r="596" spans="2:5" x14ac:dyDescent="0.3">
      <c r="B596" s="5" t="str">
        <f>IFERROR(IF([1]!KalkulaceTable[[#This Row],[Kód]]&lt;&gt;0,[1]!KalkulaceTable[[#This Row],[Kód]],""),"")</f>
        <v>P-FAS-TWPI20133</v>
      </c>
      <c r="C596" s="5" t="str">
        <f ca="1">IF(Table9[[#This Row],[Code]]&lt;&gt;"",[1]!KalkulaceTable[[#This Row],[Název]],"")</f>
        <v>Fasádní palubky borovice Thermowood 19,5x134x3000 (1ks)</v>
      </c>
      <c r="D596" s="3">
        <f ca="1">IF(Table9[[#This Row],[Code]]&lt;&gt;"",[1]!KalkulaceTable[[#This Row],[cena P1 CZ]],"")</f>
        <v>218.99</v>
      </c>
      <c r="E596" s="6">
        <f ca="1">IF(Table9[[#This Row],[Code]]&lt;&gt;"",[1]!KalkulaceTable[[#This Row],[cena P1 SK]],"")</f>
        <v>8.65</v>
      </c>
    </row>
    <row r="597" spans="2:5" x14ac:dyDescent="0.3">
      <c r="B597" s="5" t="str">
        <f>IFERROR(IF([1]!KalkulaceTable[[#This Row],[Kód]]&lt;&gt;0,[1]!KalkulaceTable[[#This Row],[Kód]],""),"")</f>
        <v>P-FAS-TWPI201324</v>
      </c>
      <c r="C597" s="5" t="str">
        <f ca="1">IF(Table9[[#This Row],[Code]]&lt;&gt;"",[1]!KalkulaceTable[[#This Row],[Název]],"")</f>
        <v>Fasádní palubky borovice Thermowood 19,5x134x2400 (1ks)</v>
      </c>
      <c r="D597" s="3">
        <f ca="1">IF(Table9[[#This Row],[Code]]&lt;&gt;"",[1]!KalkulaceTable[[#This Row],[cena P1 CZ]],"")</f>
        <v>202.99</v>
      </c>
      <c r="E597" s="6">
        <f ca="1">IF(Table9[[#This Row],[Code]]&lt;&gt;"",[1]!KalkulaceTable[[#This Row],[cena P1 SK]],"")</f>
        <v>8.1</v>
      </c>
    </row>
    <row r="598" spans="2:5" x14ac:dyDescent="0.3">
      <c r="B598" s="5" t="str">
        <f>IFERROR(IF([1]!KalkulaceTable[[#This Row],[Kód]]&lt;&gt;0,[1]!KalkulaceTable[[#This Row],[Kód]],""),"")</f>
        <v>P-FAS-TWPI39</v>
      </c>
      <c r="C598" s="5" t="str">
        <f ca="1">IF(Table9[[#This Row],[Code]]&lt;&gt;"",[1]!KalkulaceTable[[#This Row],[Název]],"")</f>
        <v>Fasádní palubky borovice Thermowood 26x68x3900 (1ks)</v>
      </c>
      <c r="D598" s="3">
        <f ca="1">IF(Table9[[#This Row],[Code]]&lt;&gt;"",[1]!KalkulaceTable[[#This Row],[cena P1 CZ]],"")</f>
        <v>92.99</v>
      </c>
      <c r="E598" s="6">
        <f ca="1">IF(Table9[[#This Row],[Code]]&lt;&gt;"",[1]!KalkulaceTable[[#This Row],[cena P1 SK]],"")</f>
        <v>3.75</v>
      </c>
    </row>
    <row r="599" spans="2:5" x14ac:dyDescent="0.3">
      <c r="B599" s="5" t="str">
        <f>IFERROR(IF([1]!KalkulaceTable[[#This Row],[Kód]]&lt;&gt;0,[1]!KalkulaceTable[[#This Row],[Kód]],""),"")</f>
        <v>L-AL27120/28</v>
      </c>
      <c r="C599" s="5" t="str">
        <f ca="1">IF(Table9[[#This Row],[Code]]&lt;&gt;"",[1]!KalkulaceTable[[#This Row],[Název]],"")</f>
        <v>Desky na lavice přírodní olše 28x120x2700mm (4ks/bal),SHP</v>
      </c>
      <c r="D599" s="3">
        <f ca="1">IF(Table9[[#This Row],[Code]]&lt;&gt;"",[1]!KalkulaceTable[[#This Row],[cena P1 CZ]],"")</f>
        <v>255.99</v>
      </c>
      <c r="E599" s="6">
        <f ca="1">IF(Table9[[#This Row],[Code]]&lt;&gt;"",[1]!KalkulaceTable[[#This Row],[cena P1 SK]],"")</f>
        <v>10.100000000000001</v>
      </c>
    </row>
    <row r="600" spans="2:5" x14ac:dyDescent="0.3">
      <c r="B600" s="5" t="str">
        <f>IFERROR(IF([1]!KalkulaceTable[[#This Row],[Kód]]&lt;&gt;0,[1]!KalkulaceTable[[#This Row],[Kód]],""),"")</f>
        <v>L-AB27</v>
      </c>
      <c r="C600" s="5" t="str">
        <f ca="1">IF(Table9[[#This Row],[Code]]&lt;&gt;"",[1]!KalkulaceTable[[#This Row],[Název]],"")</f>
        <v>Desky na lavice abachi 22x80x2700mm</v>
      </c>
      <c r="D600" s="3">
        <f ca="1">IF(Table9[[#This Row],[Code]]&lt;&gt;"",[1]!KalkulaceTable[[#This Row],[cena P1 CZ]],"")</f>
        <v>89.99</v>
      </c>
      <c r="E600" s="6">
        <f ca="1">IF(Table9[[#This Row],[Code]]&lt;&gt;"",[1]!KalkulaceTable[[#This Row],[cena P1 SK]],"")</f>
        <v>3.6</v>
      </c>
    </row>
    <row r="601" spans="2:5" x14ac:dyDescent="0.3">
      <c r="B601" s="5" t="str">
        <f>IFERROR(IF([1]!KalkulaceTable[[#This Row],[Kód]]&lt;&gt;0,[1]!KalkulaceTable[[#This Row],[Kód]],""),"")</f>
        <v>L-AB44HO</v>
      </c>
      <c r="C601" s="5" t="str">
        <f ca="1">IF(Table9[[#This Row],[Code]]&lt;&gt;"",[1]!KalkulaceTable[[#This Row],[Název]],"")</f>
        <v>Desky na lavice abachi 22x80x4400mm HO</v>
      </c>
      <c r="D601" s="3">
        <f ca="1">IF(Table9[[#This Row],[Code]]&lt;&gt;"",[1]!KalkulaceTable[[#This Row],[cena P1 CZ]],"")</f>
        <v>107.99</v>
      </c>
      <c r="E601" s="6">
        <f ca="1">IF(Table9[[#This Row],[Code]]&lt;&gt;"",[1]!KalkulaceTable[[#This Row],[cena P1 SK]],"")</f>
        <v>4.4000000000000004</v>
      </c>
    </row>
    <row r="602" spans="2:5" x14ac:dyDescent="0.3">
      <c r="D602" s="1"/>
      <c r="E602" s="2"/>
    </row>
    <row r="603" spans="2:5" x14ac:dyDescent="0.3">
      <c r="D603" s="1"/>
      <c r="E603" s="2"/>
    </row>
    <row r="604" spans="2:5" x14ac:dyDescent="0.3">
      <c r="D604" s="1"/>
      <c r="E604" s="2"/>
    </row>
    <row r="605" spans="2:5" x14ac:dyDescent="0.3">
      <c r="D605" s="1"/>
      <c r="E605" s="2"/>
    </row>
    <row r="606" spans="2:5" x14ac:dyDescent="0.3">
      <c r="D606" s="1"/>
      <c r="E606" s="2"/>
    </row>
    <row r="607" spans="2:5" x14ac:dyDescent="0.3">
      <c r="D607" s="1"/>
      <c r="E607" s="2"/>
    </row>
    <row r="608" spans="2:5" x14ac:dyDescent="0.3">
      <c r="D608" s="1"/>
      <c r="E608" s="2"/>
    </row>
    <row r="609" spans="4:5" x14ac:dyDescent="0.3">
      <c r="D609" s="1"/>
      <c r="E609" s="2"/>
    </row>
    <row r="610" spans="4:5" x14ac:dyDescent="0.3">
      <c r="D610" s="1"/>
      <c r="E610" s="2"/>
    </row>
    <row r="611" spans="4:5" x14ac:dyDescent="0.3">
      <c r="D611" s="1"/>
      <c r="E611" s="2"/>
    </row>
    <row r="612" spans="4:5" x14ac:dyDescent="0.3">
      <c r="D612" s="1"/>
      <c r="E612" s="2"/>
    </row>
    <row r="613" spans="4:5" x14ac:dyDescent="0.3">
      <c r="D613" s="1"/>
      <c r="E613" s="2"/>
    </row>
    <row r="614" spans="4:5" x14ac:dyDescent="0.3">
      <c r="D614" s="1"/>
      <c r="E614" s="2"/>
    </row>
    <row r="615" spans="4:5" x14ac:dyDescent="0.3">
      <c r="D615" s="1"/>
      <c r="E615" s="2"/>
    </row>
    <row r="616" spans="4:5" x14ac:dyDescent="0.3">
      <c r="D616" s="1"/>
      <c r="E616" s="2"/>
    </row>
    <row r="617" spans="4:5" x14ac:dyDescent="0.3">
      <c r="D617" s="1"/>
      <c r="E617" s="2"/>
    </row>
    <row r="618" spans="4:5" x14ac:dyDescent="0.3">
      <c r="D618" s="1"/>
      <c r="E618" s="2"/>
    </row>
    <row r="619" spans="4:5" x14ac:dyDescent="0.3">
      <c r="D619" s="1"/>
      <c r="E619" s="2"/>
    </row>
    <row r="620" spans="4:5" x14ac:dyDescent="0.3">
      <c r="D620" s="1"/>
      <c r="E620" s="2"/>
    </row>
    <row r="621" spans="4:5" x14ac:dyDescent="0.3">
      <c r="D621" s="1"/>
      <c r="E621" s="2"/>
    </row>
    <row r="622" spans="4:5" x14ac:dyDescent="0.3">
      <c r="D622" s="1"/>
      <c r="E622" s="2"/>
    </row>
    <row r="623" spans="4:5" x14ac:dyDescent="0.3">
      <c r="D623" s="1"/>
      <c r="E623" s="2"/>
    </row>
    <row r="624" spans="4:5" x14ac:dyDescent="0.3">
      <c r="D624" s="1"/>
      <c r="E624" s="2"/>
    </row>
    <row r="625" spans="4:5" x14ac:dyDescent="0.3">
      <c r="D625" s="1"/>
      <c r="E625" s="2"/>
    </row>
    <row r="626" spans="4:5" x14ac:dyDescent="0.3">
      <c r="D626" s="1"/>
      <c r="E626" s="2"/>
    </row>
    <row r="627" spans="4:5" x14ac:dyDescent="0.3">
      <c r="D627" s="1"/>
      <c r="E627" s="2"/>
    </row>
    <row r="628" spans="4:5" x14ac:dyDescent="0.3">
      <c r="D628" s="1"/>
      <c r="E628" s="2"/>
    </row>
    <row r="629" spans="4:5" x14ac:dyDescent="0.3">
      <c r="D629" s="1"/>
      <c r="E629" s="2"/>
    </row>
    <row r="630" spans="4:5" x14ac:dyDescent="0.3">
      <c r="D630" s="1"/>
      <c r="E630" s="2"/>
    </row>
    <row r="631" spans="4:5" x14ac:dyDescent="0.3">
      <c r="D631" s="1"/>
      <c r="E631" s="2"/>
    </row>
    <row r="632" spans="4:5" x14ac:dyDescent="0.3">
      <c r="D632" s="1"/>
      <c r="E632" s="2"/>
    </row>
    <row r="633" spans="4:5" x14ac:dyDescent="0.3">
      <c r="D633" s="1"/>
      <c r="E633" s="2"/>
    </row>
    <row r="634" spans="4:5" x14ac:dyDescent="0.3">
      <c r="D634" s="1"/>
      <c r="E634" s="2"/>
    </row>
    <row r="635" spans="4:5" x14ac:dyDescent="0.3">
      <c r="D635" s="1"/>
      <c r="E635" s="2"/>
    </row>
    <row r="636" spans="4:5" x14ac:dyDescent="0.3">
      <c r="D636" s="1"/>
      <c r="E636" s="2"/>
    </row>
    <row r="637" spans="4:5" x14ac:dyDescent="0.3">
      <c r="D637" s="1"/>
      <c r="E637" s="2"/>
    </row>
    <row r="638" spans="4:5" x14ac:dyDescent="0.3">
      <c r="D638" s="1"/>
      <c r="E638" s="2"/>
    </row>
    <row r="639" spans="4:5" x14ac:dyDescent="0.3">
      <c r="D639" s="1"/>
      <c r="E639" s="2"/>
    </row>
    <row r="640" spans="4:5" x14ac:dyDescent="0.3">
      <c r="D640" s="1"/>
      <c r="E640" s="2"/>
    </row>
    <row r="641" spans="4:5" x14ac:dyDescent="0.3">
      <c r="D641" s="1"/>
      <c r="E641" s="2"/>
    </row>
    <row r="642" spans="4:5" x14ac:dyDescent="0.3">
      <c r="D642" s="1"/>
      <c r="E642" s="2"/>
    </row>
    <row r="643" spans="4:5" x14ac:dyDescent="0.3">
      <c r="D643" s="1"/>
      <c r="E643" s="2"/>
    </row>
    <row r="644" spans="4:5" x14ac:dyDescent="0.3">
      <c r="D644" s="1"/>
      <c r="E644" s="2"/>
    </row>
    <row r="645" spans="4:5" x14ac:dyDescent="0.3">
      <c r="D645" s="1"/>
      <c r="E645" s="2"/>
    </row>
    <row r="646" spans="4:5" x14ac:dyDescent="0.3">
      <c r="D646" s="1"/>
      <c r="E646" s="2"/>
    </row>
    <row r="647" spans="4:5" x14ac:dyDescent="0.3">
      <c r="D647" s="1"/>
      <c r="E647" s="2"/>
    </row>
    <row r="648" spans="4:5" x14ac:dyDescent="0.3">
      <c r="D648" s="1"/>
      <c r="E648" s="2"/>
    </row>
    <row r="649" spans="4:5" x14ac:dyDescent="0.3">
      <c r="D649" s="1"/>
      <c r="E649" s="2"/>
    </row>
    <row r="650" spans="4:5" x14ac:dyDescent="0.3">
      <c r="D650" s="1"/>
      <c r="E650" s="2"/>
    </row>
    <row r="651" spans="4:5" x14ac:dyDescent="0.3">
      <c r="D651" s="1"/>
      <c r="E651" s="2"/>
    </row>
    <row r="652" spans="4:5" x14ac:dyDescent="0.3">
      <c r="D652" s="1"/>
      <c r="E652" s="2"/>
    </row>
    <row r="653" spans="4:5" x14ac:dyDescent="0.3">
      <c r="D653" s="1"/>
      <c r="E653" s="2"/>
    </row>
    <row r="654" spans="4:5" x14ac:dyDescent="0.3">
      <c r="D654" s="1"/>
      <c r="E654" s="2"/>
    </row>
    <row r="655" spans="4:5" x14ac:dyDescent="0.3">
      <c r="D655" s="1"/>
      <c r="E655" s="2"/>
    </row>
    <row r="656" spans="4:5" x14ac:dyDescent="0.3">
      <c r="D656" s="1"/>
      <c r="E656" s="2"/>
    </row>
    <row r="657" spans="4:5" x14ac:dyDescent="0.3">
      <c r="D657" s="1"/>
      <c r="E657" s="2"/>
    </row>
    <row r="658" spans="4:5" x14ac:dyDescent="0.3">
      <c r="D658" s="1"/>
      <c r="E658" s="2"/>
    </row>
    <row r="659" spans="4:5" x14ac:dyDescent="0.3">
      <c r="D659" s="1"/>
      <c r="E659" s="2"/>
    </row>
    <row r="660" spans="4:5" x14ac:dyDescent="0.3">
      <c r="D660" s="1"/>
      <c r="E660" s="2"/>
    </row>
    <row r="661" spans="4:5" x14ac:dyDescent="0.3">
      <c r="D661" s="1"/>
      <c r="E661" s="2"/>
    </row>
    <row r="662" spans="4:5" x14ac:dyDescent="0.3">
      <c r="D662" s="1"/>
      <c r="E662" s="2"/>
    </row>
    <row r="663" spans="4:5" x14ac:dyDescent="0.3">
      <c r="D663" s="1"/>
      <c r="E663" s="2"/>
    </row>
    <row r="664" spans="4:5" x14ac:dyDescent="0.3">
      <c r="D664" s="1"/>
      <c r="E664" s="2"/>
    </row>
    <row r="665" spans="4:5" x14ac:dyDescent="0.3">
      <c r="D665" s="1"/>
      <c r="E665" s="2"/>
    </row>
    <row r="666" spans="4:5" x14ac:dyDescent="0.3">
      <c r="D666" s="1"/>
      <c r="E666" s="2"/>
    </row>
    <row r="667" spans="4:5" x14ac:dyDescent="0.3">
      <c r="D667" s="1"/>
      <c r="E667" s="2"/>
    </row>
    <row r="668" spans="4:5" x14ac:dyDescent="0.3">
      <c r="D668" s="1"/>
      <c r="E668" s="2"/>
    </row>
    <row r="669" spans="4:5" x14ac:dyDescent="0.3">
      <c r="D669" s="1"/>
      <c r="E669" s="2"/>
    </row>
    <row r="670" spans="4:5" x14ac:dyDescent="0.3">
      <c r="D670" s="1"/>
      <c r="E670" s="2"/>
    </row>
    <row r="671" spans="4:5" x14ac:dyDescent="0.3">
      <c r="D671" s="1"/>
      <c r="E671" s="2"/>
    </row>
    <row r="672" spans="4:5" x14ac:dyDescent="0.3">
      <c r="D672" s="1"/>
      <c r="E672" s="2"/>
    </row>
    <row r="673" spans="4:5" x14ac:dyDescent="0.3">
      <c r="D673" s="1"/>
      <c r="E673" s="2"/>
    </row>
    <row r="674" spans="4:5" x14ac:dyDescent="0.3">
      <c r="D674" s="1"/>
      <c r="E674" s="2"/>
    </row>
    <row r="675" spans="4:5" x14ac:dyDescent="0.3">
      <c r="D675" s="1"/>
      <c r="E675" s="2"/>
    </row>
    <row r="676" spans="4:5" x14ac:dyDescent="0.3">
      <c r="D676" s="1"/>
      <c r="E676" s="2"/>
    </row>
    <row r="677" spans="4:5" x14ac:dyDescent="0.3">
      <c r="D677" s="1"/>
      <c r="E677" s="2"/>
    </row>
    <row r="678" spans="4:5" x14ac:dyDescent="0.3">
      <c r="D678" s="1"/>
      <c r="E678" s="2"/>
    </row>
    <row r="679" spans="4:5" x14ac:dyDescent="0.3">
      <c r="D679" s="1"/>
      <c r="E679" s="2"/>
    </row>
    <row r="680" spans="4:5" x14ac:dyDescent="0.3">
      <c r="D680" s="1"/>
      <c r="E680" s="2"/>
    </row>
    <row r="681" spans="4:5" x14ac:dyDescent="0.3">
      <c r="D681" s="1"/>
      <c r="E681" s="2"/>
    </row>
    <row r="682" spans="4:5" x14ac:dyDescent="0.3">
      <c r="D682" s="1"/>
      <c r="E682" s="2"/>
    </row>
    <row r="683" spans="4:5" x14ac:dyDescent="0.3">
      <c r="D683" s="1"/>
      <c r="E683" s="2"/>
    </row>
    <row r="684" spans="4:5" x14ac:dyDescent="0.3">
      <c r="D684" s="1"/>
      <c r="E684" s="2"/>
    </row>
    <row r="685" spans="4:5" x14ac:dyDescent="0.3">
      <c r="D685" s="1"/>
      <c r="E685" s="2"/>
    </row>
    <row r="686" spans="4:5" x14ac:dyDescent="0.3">
      <c r="D686" s="1"/>
      <c r="E686" s="2"/>
    </row>
    <row r="687" spans="4:5" x14ac:dyDescent="0.3">
      <c r="D687" s="1"/>
      <c r="E687" s="2"/>
    </row>
    <row r="688" spans="4:5" x14ac:dyDescent="0.3">
      <c r="D688" s="1"/>
      <c r="E688" s="2"/>
    </row>
    <row r="689" spans="4:5" x14ac:dyDescent="0.3">
      <c r="D689" s="1"/>
      <c r="E689" s="2"/>
    </row>
    <row r="690" spans="4:5" x14ac:dyDescent="0.3">
      <c r="D690" s="1"/>
      <c r="E690" s="2"/>
    </row>
    <row r="691" spans="4:5" x14ac:dyDescent="0.3">
      <c r="D691" s="1"/>
      <c r="E691" s="2"/>
    </row>
    <row r="692" spans="4:5" x14ac:dyDescent="0.3">
      <c r="D692" s="1"/>
      <c r="E692" s="2"/>
    </row>
    <row r="693" spans="4:5" x14ac:dyDescent="0.3">
      <c r="D693" s="1"/>
      <c r="E693" s="2"/>
    </row>
    <row r="694" spans="4:5" x14ac:dyDescent="0.3">
      <c r="D694" s="1"/>
      <c r="E694" s="2"/>
    </row>
    <row r="695" spans="4:5" x14ac:dyDescent="0.3">
      <c r="D695" s="1"/>
      <c r="E695" s="2"/>
    </row>
    <row r="696" spans="4:5" x14ac:dyDescent="0.3">
      <c r="D696" s="1"/>
      <c r="E696" s="2"/>
    </row>
    <row r="697" spans="4:5" x14ac:dyDescent="0.3">
      <c r="D697" s="1"/>
      <c r="E697" s="2"/>
    </row>
    <row r="698" spans="4:5" x14ac:dyDescent="0.3">
      <c r="D698" s="1"/>
      <c r="E698" s="2"/>
    </row>
    <row r="699" spans="4:5" x14ac:dyDescent="0.3">
      <c r="D699" s="1"/>
      <c r="E699" s="2"/>
    </row>
    <row r="700" spans="4:5" x14ac:dyDescent="0.3">
      <c r="D700" s="1"/>
      <c r="E700" s="2"/>
    </row>
    <row r="701" spans="4:5" x14ac:dyDescent="0.3">
      <c r="D701" s="1"/>
      <c r="E701" s="2"/>
    </row>
    <row r="702" spans="4:5" x14ac:dyDescent="0.3">
      <c r="D702" s="1"/>
      <c r="E702" s="2"/>
    </row>
    <row r="703" spans="4:5" x14ac:dyDescent="0.3">
      <c r="D703" s="1"/>
      <c r="E703" s="2"/>
    </row>
    <row r="704" spans="4:5" x14ac:dyDescent="0.3">
      <c r="D704" s="1"/>
      <c r="E704" s="2"/>
    </row>
    <row r="705" spans="4:5" x14ac:dyDescent="0.3">
      <c r="D705" s="1"/>
      <c r="E705" s="2"/>
    </row>
    <row r="706" spans="4:5" x14ac:dyDescent="0.3">
      <c r="D706" s="1"/>
      <c r="E706" s="2"/>
    </row>
    <row r="707" spans="4:5" x14ac:dyDescent="0.3">
      <c r="D707" s="1"/>
      <c r="E707" s="2"/>
    </row>
    <row r="708" spans="4:5" x14ac:dyDescent="0.3">
      <c r="D708" s="1"/>
      <c r="E708" s="2"/>
    </row>
    <row r="709" spans="4:5" x14ac:dyDescent="0.3">
      <c r="D709" s="1"/>
      <c r="E709" s="2"/>
    </row>
    <row r="710" spans="4:5" x14ac:dyDescent="0.3">
      <c r="D710" s="1"/>
      <c r="E710" s="2"/>
    </row>
    <row r="711" spans="4:5" x14ac:dyDescent="0.3">
      <c r="D711" s="1"/>
      <c r="E711" s="2"/>
    </row>
    <row r="712" spans="4:5" x14ac:dyDescent="0.3">
      <c r="D712" s="1"/>
      <c r="E712" s="2"/>
    </row>
    <row r="713" spans="4:5" x14ac:dyDescent="0.3">
      <c r="D713" s="1"/>
      <c r="E713" s="2"/>
    </row>
    <row r="714" spans="4:5" x14ac:dyDescent="0.3">
      <c r="D714" s="1"/>
      <c r="E714" s="2"/>
    </row>
    <row r="715" spans="4:5" x14ac:dyDescent="0.3">
      <c r="D715" s="1"/>
      <c r="E715" s="2"/>
    </row>
    <row r="716" spans="4:5" x14ac:dyDescent="0.3">
      <c r="D716" s="1"/>
      <c r="E716" s="2"/>
    </row>
    <row r="717" spans="4:5" x14ac:dyDescent="0.3">
      <c r="D717" s="1"/>
      <c r="E717" s="2"/>
    </row>
    <row r="718" spans="4:5" x14ac:dyDescent="0.3">
      <c r="D718" s="1"/>
      <c r="E718" s="2"/>
    </row>
    <row r="719" spans="4:5" x14ac:dyDescent="0.3">
      <c r="D719" s="1"/>
      <c r="E719" s="2"/>
    </row>
    <row r="720" spans="4:5" x14ac:dyDescent="0.3">
      <c r="D720" s="1"/>
      <c r="E720" s="2"/>
    </row>
    <row r="721" spans="4:5" x14ac:dyDescent="0.3">
      <c r="D721" s="1"/>
      <c r="E721" s="2"/>
    </row>
    <row r="722" spans="4:5" x14ac:dyDescent="0.3">
      <c r="D722" s="1"/>
      <c r="E722" s="2"/>
    </row>
    <row r="723" spans="4:5" x14ac:dyDescent="0.3">
      <c r="D723" s="1"/>
      <c r="E723" s="2"/>
    </row>
    <row r="724" spans="4:5" x14ac:dyDescent="0.3">
      <c r="D724" s="1"/>
      <c r="E724" s="2"/>
    </row>
    <row r="725" spans="4:5" x14ac:dyDescent="0.3">
      <c r="D725" s="1"/>
      <c r="E725" s="2"/>
    </row>
    <row r="726" spans="4:5" x14ac:dyDescent="0.3">
      <c r="D726" s="1"/>
      <c r="E726" s="2"/>
    </row>
    <row r="727" spans="4:5" x14ac:dyDescent="0.3">
      <c r="D727" s="1"/>
      <c r="E727" s="2"/>
    </row>
    <row r="728" spans="4:5" x14ac:dyDescent="0.3">
      <c r="D728" s="1"/>
      <c r="E728" s="2"/>
    </row>
    <row r="729" spans="4:5" x14ac:dyDescent="0.3">
      <c r="D729" s="1"/>
      <c r="E729" s="2"/>
    </row>
    <row r="730" spans="4:5" x14ac:dyDescent="0.3">
      <c r="D730" s="1"/>
      <c r="E730" s="2"/>
    </row>
    <row r="731" spans="4:5" x14ac:dyDescent="0.3">
      <c r="D731" s="1"/>
      <c r="E731" s="2"/>
    </row>
    <row r="732" spans="4:5" x14ac:dyDescent="0.3">
      <c r="D732" s="1"/>
      <c r="E732" s="2"/>
    </row>
    <row r="733" spans="4:5" x14ac:dyDescent="0.3">
      <c r="D733" s="1"/>
      <c r="E733" s="2"/>
    </row>
    <row r="734" spans="4:5" x14ac:dyDescent="0.3">
      <c r="D734" s="1"/>
      <c r="E734" s="2"/>
    </row>
    <row r="735" spans="4:5" x14ac:dyDescent="0.3">
      <c r="D735" s="1"/>
      <c r="E735" s="2"/>
    </row>
    <row r="736" spans="4:5" x14ac:dyDescent="0.3">
      <c r="D736" s="1"/>
      <c r="E736" s="2"/>
    </row>
    <row r="737" spans="4:5" x14ac:dyDescent="0.3">
      <c r="D737" s="1"/>
      <c r="E737" s="2"/>
    </row>
    <row r="738" spans="4:5" x14ac:dyDescent="0.3">
      <c r="D738" s="1"/>
      <c r="E738" s="2"/>
    </row>
    <row r="739" spans="4:5" x14ac:dyDescent="0.3">
      <c r="D739" s="1"/>
      <c r="E739" s="2"/>
    </row>
    <row r="740" spans="4:5" x14ac:dyDescent="0.3">
      <c r="D740" s="1"/>
      <c r="E740" s="2"/>
    </row>
    <row r="741" spans="4:5" x14ac:dyDescent="0.3">
      <c r="D741" s="1"/>
      <c r="E741" s="2"/>
    </row>
    <row r="742" spans="4:5" x14ac:dyDescent="0.3">
      <c r="D742" s="1"/>
      <c r="E742" s="2"/>
    </row>
    <row r="743" spans="4:5" x14ac:dyDescent="0.3">
      <c r="D743" s="1"/>
      <c r="E743" s="2"/>
    </row>
    <row r="744" spans="4:5" x14ac:dyDescent="0.3">
      <c r="D744" s="1"/>
      <c r="E744" s="2"/>
    </row>
    <row r="745" spans="4:5" x14ac:dyDescent="0.3">
      <c r="D745" s="1"/>
      <c r="E745" s="2"/>
    </row>
    <row r="746" spans="4:5" x14ac:dyDescent="0.3">
      <c r="D746" s="1"/>
      <c r="E746" s="2"/>
    </row>
    <row r="747" spans="4:5" x14ac:dyDescent="0.3">
      <c r="D747" s="1"/>
      <c r="E747" s="2"/>
    </row>
    <row r="748" spans="4:5" x14ac:dyDescent="0.3">
      <c r="D748" s="1"/>
      <c r="E748" s="2"/>
    </row>
    <row r="749" spans="4:5" x14ac:dyDescent="0.3">
      <c r="D749" s="1"/>
      <c r="E749" s="2"/>
    </row>
    <row r="750" spans="4:5" x14ac:dyDescent="0.3">
      <c r="D750" s="1"/>
      <c r="E750" s="2"/>
    </row>
    <row r="751" spans="4:5" x14ac:dyDescent="0.3">
      <c r="D751" s="1"/>
      <c r="E751" s="2"/>
    </row>
    <row r="752" spans="4:5" x14ac:dyDescent="0.3">
      <c r="D752" s="1"/>
      <c r="E752" s="2"/>
    </row>
    <row r="753" spans="4:5" x14ac:dyDescent="0.3">
      <c r="D753" s="1"/>
      <c r="E753" s="2"/>
    </row>
    <row r="754" spans="4:5" x14ac:dyDescent="0.3">
      <c r="D754" s="1"/>
      <c r="E754" s="2"/>
    </row>
    <row r="755" spans="4:5" x14ac:dyDescent="0.3">
      <c r="D755" s="1"/>
      <c r="E755" s="2"/>
    </row>
    <row r="756" spans="4:5" x14ac:dyDescent="0.3">
      <c r="D756" s="1"/>
      <c r="E756" s="2"/>
    </row>
    <row r="757" spans="4:5" x14ac:dyDescent="0.3">
      <c r="D757" s="1"/>
      <c r="E757" s="2"/>
    </row>
    <row r="758" spans="4:5" x14ac:dyDescent="0.3">
      <c r="D758" s="1"/>
      <c r="E758" s="2"/>
    </row>
    <row r="759" spans="4:5" x14ac:dyDescent="0.3">
      <c r="D759" s="1"/>
      <c r="E759" s="2"/>
    </row>
    <row r="760" spans="4:5" x14ac:dyDescent="0.3">
      <c r="D760" s="1"/>
      <c r="E760" s="2"/>
    </row>
    <row r="761" spans="4:5" x14ac:dyDescent="0.3">
      <c r="D761" s="1"/>
      <c r="E761" s="2"/>
    </row>
    <row r="762" spans="4:5" x14ac:dyDescent="0.3">
      <c r="D762" s="1"/>
      <c r="E762" s="2"/>
    </row>
    <row r="763" spans="4:5" x14ac:dyDescent="0.3">
      <c r="D763" s="1"/>
      <c r="E763" s="2"/>
    </row>
    <row r="764" spans="4:5" x14ac:dyDescent="0.3">
      <c r="D764" s="1"/>
      <c r="E764" s="2"/>
    </row>
    <row r="765" spans="4:5" x14ac:dyDescent="0.3">
      <c r="D765" s="1"/>
      <c r="E765" s="2"/>
    </row>
    <row r="766" spans="4:5" x14ac:dyDescent="0.3">
      <c r="D766" s="1"/>
      <c r="E766" s="2"/>
    </row>
    <row r="767" spans="4:5" x14ac:dyDescent="0.3">
      <c r="D767" s="1"/>
      <c r="E767" s="2"/>
    </row>
    <row r="768" spans="4:5" x14ac:dyDescent="0.3">
      <c r="D768" s="1"/>
      <c r="E768" s="2"/>
    </row>
    <row r="769" spans="4:5" x14ac:dyDescent="0.3">
      <c r="D769" s="1"/>
      <c r="E769" s="2"/>
    </row>
    <row r="770" spans="4:5" x14ac:dyDescent="0.3">
      <c r="D770" s="1"/>
      <c r="E770" s="2"/>
    </row>
    <row r="771" spans="4:5" x14ac:dyDescent="0.3">
      <c r="D771" s="1"/>
      <c r="E771" s="2"/>
    </row>
    <row r="772" spans="4:5" x14ac:dyDescent="0.3">
      <c r="D772" s="1"/>
      <c r="E772" s="2"/>
    </row>
    <row r="773" spans="4:5" x14ac:dyDescent="0.3">
      <c r="D773" s="1"/>
      <c r="E773" s="2"/>
    </row>
    <row r="774" spans="4:5" x14ac:dyDescent="0.3">
      <c r="D774" s="1"/>
      <c r="E774" s="2"/>
    </row>
    <row r="775" spans="4:5" x14ac:dyDescent="0.3">
      <c r="D775" s="1"/>
      <c r="E775" s="2"/>
    </row>
    <row r="776" spans="4:5" x14ac:dyDescent="0.3">
      <c r="D776" s="1"/>
      <c r="E776" s="2"/>
    </row>
    <row r="777" spans="4:5" x14ac:dyDescent="0.3">
      <c r="D777" s="1"/>
      <c r="E777" s="2"/>
    </row>
    <row r="778" spans="4:5" x14ac:dyDescent="0.3">
      <c r="D778" s="1"/>
      <c r="E778" s="2"/>
    </row>
    <row r="779" spans="4:5" x14ac:dyDescent="0.3">
      <c r="D779" s="1"/>
      <c r="E779" s="2"/>
    </row>
    <row r="780" spans="4:5" x14ac:dyDescent="0.3">
      <c r="D780" s="1"/>
      <c r="E780" s="2"/>
    </row>
    <row r="781" spans="4:5" x14ac:dyDescent="0.3">
      <c r="D781" s="1"/>
      <c r="E781" s="2"/>
    </row>
    <row r="782" spans="4:5" x14ac:dyDescent="0.3">
      <c r="D782" s="1"/>
      <c r="E782" s="2"/>
    </row>
    <row r="783" spans="4:5" x14ac:dyDescent="0.3">
      <c r="D783" s="1"/>
      <c r="E783" s="2"/>
    </row>
    <row r="784" spans="4:5" x14ac:dyDescent="0.3">
      <c r="D784" s="1"/>
      <c r="E784" s="2"/>
    </row>
    <row r="785" spans="4:5" x14ac:dyDescent="0.3">
      <c r="D785" s="1"/>
      <c r="E785" s="2"/>
    </row>
    <row r="786" spans="4:5" x14ac:dyDescent="0.3">
      <c r="D786" s="1"/>
      <c r="E786" s="2"/>
    </row>
    <row r="787" spans="4:5" x14ac:dyDescent="0.3">
      <c r="D787" s="1"/>
      <c r="E787" s="2"/>
    </row>
    <row r="788" spans="4:5" x14ac:dyDescent="0.3">
      <c r="D788" s="1"/>
      <c r="E788" s="2"/>
    </row>
    <row r="789" spans="4:5" x14ac:dyDescent="0.3">
      <c r="D789" s="1"/>
      <c r="E789" s="2"/>
    </row>
    <row r="790" spans="4:5" x14ac:dyDescent="0.3">
      <c r="D790" s="1"/>
      <c r="E790" s="2"/>
    </row>
    <row r="791" spans="4:5" x14ac:dyDescent="0.3">
      <c r="D791" s="1"/>
      <c r="E791" s="2"/>
    </row>
    <row r="792" spans="4:5" x14ac:dyDescent="0.3">
      <c r="D792" s="1"/>
      <c r="E792" s="2"/>
    </row>
    <row r="793" spans="4:5" x14ac:dyDescent="0.3">
      <c r="D793" s="1"/>
      <c r="E793" s="2"/>
    </row>
    <row r="794" spans="4:5" x14ac:dyDescent="0.3">
      <c r="D794" s="1"/>
      <c r="E794" s="2"/>
    </row>
    <row r="795" spans="4:5" x14ac:dyDescent="0.3">
      <c r="D795" s="1"/>
      <c r="E795" s="2"/>
    </row>
    <row r="796" spans="4:5" x14ac:dyDescent="0.3">
      <c r="D796" s="1"/>
      <c r="E796" s="2"/>
    </row>
    <row r="797" spans="4:5" x14ac:dyDescent="0.3">
      <c r="D797" s="1"/>
      <c r="E797" s="2"/>
    </row>
    <row r="798" spans="4:5" x14ac:dyDescent="0.3">
      <c r="D798" s="1"/>
      <c r="E798" s="2"/>
    </row>
    <row r="799" spans="4:5" x14ac:dyDescent="0.3">
      <c r="D799" s="1"/>
      <c r="E799" s="2"/>
    </row>
    <row r="800" spans="4:5" x14ac:dyDescent="0.3">
      <c r="D800" s="1"/>
      <c r="E800" s="2"/>
    </row>
    <row r="801" spans="4:5" x14ac:dyDescent="0.3">
      <c r="D801" s="1"/>
      <c r="E801" s="2"/>
    </row>
    <row r="802" spans="4:5" x14ac:dyDescent="0.3">
      <c r="D802" s="1"/>
      <c r="E802" s="2"/>
    </row>
    <row r="803" spans="4:5" x14ac:dyDescent="0.3">
      <c r="D803" s="1"/>
      <c r="E803" s="2"/>
    </row>
    <row r="804" spans="4:5" x14ac:dyDescent="0.3">
      <c r="D804" s="1"/>
      <c r="E804" s="2"/>
    </row>
    <row r="805" spans="4:5" x14ac:dyDescent="0.3">
      <c r="D805" s="1"/>
      <c r="E805" s="2"/>
    </row>
    <row r="806" spans="4:5" x14ac:dyDescent="0.3">
      <c r="D806" s="1"/>
      <c r="E806" s="2"/>
    </row>
    <row r="807" spans="4:5" x14ac:dyDescent="0.3">
      <c r="D807" s="1"/>
      <c r="E807" s="2"/>
    </row>
    <row r="808" spans="4:5" x14ac:dyDescent="0.3">
      <c r="D808" s="1"/>
      <c r="E808" s="2"/>
    </row>
    <row r="809" spans="4:5" x14ac:dyDescent="0.3">
      <c r="D809" s="1"/>
      <c r="E809" s="2"/>
    </row>
    <row r="810" spans="4:5" x14ac:dyDescent="0.3">
      <c r="D810" s="1"/>
      <c r="E810" s="2"/>
    </row>
    <row r="811" spans="4:5" x14ac:dyDescent="0.3">
      <c r="D811" s="1"/>
      <c r="E811" s="2"/>
    </row>
    <row r="812" spans="4:5" x14ac:dyDescent="0.3">
      <c r="D812" s="1"/>
      <c r="E812" s="2"/>
    </row>
    <row r="813" spans="4:5" x14ac:dyDescent="0.3">
      <c r="D813" s="1"/>
      <c r="E813" s="2"/>
    </row>
    <row r="814" spans="4:5" x14ac:dyDescent="0.3">
      <c r="D814" s="1"/>
      <c r="E814" s="2"/>
    </row>
    <row r="815" spans="4:5" x14ac:dyDescent="0.3">
      <c r="D815" s="1"/>
      <c r="E815" s="2"/>
    </row>
    <row r="816" spans="4:5" x14ac:dyDescent="0.3">
      <c r="D816" s="1"/>
      <c r="E816" s="2"/>
    </row>
    <row r="817" spans="4:5" x14ac:dyDescent="0.3">
      <c r="D817" s="1"/>
      <c r="E817" s="2"/>
    </row>
    <row r="818" spans="4:5" x14ac:dyDescent="0.3">
      <c r="D818" s="1"/>
      <c r="E818" s="2"/>
    </row>
    <row r="819" spans="4:5" x14ac:dyDescent="0.3">
      <c r="D819" s="1"/>
      <c r="E819" s="2"/>
    </row>
    <row r="820" spans="4:5" x14ac:dyDescent="0.3">
      <c r="D820" s="1"/>
      <c r="E820" s="2"/>
    </row>
    <row r="821" spans="4:5" x14ac:dyDescent="0.3">
      <c r="D821" s="1"/>
      <c r="E821" s="2"/>
    </row>
    <row r="822" spans="4:5" x14ac:dyDescent="0.3">
      <c r="D822" s="1"/>
      <c r="E822" s="2"/>
    </row>
    <row r="823" spans="4:5" x14ac:dyDescent="0.3">
      <c r="D823" s="1"/>
      <c r="E823" s="2"/>
    </row>
    <row r="824" spans="4:5" x14ac:dyDescent="0.3">
      <c r="D824" s="1"/>
      <c r="E824" s="2"/>
    </row>
    <row r="825" spans="4:5" x14ac:dyDescent="0.3">
      <c r="D825" s="1"/>
      <c r="E825" s="2"/>
    </row>
    <row r="826" spans="4:5" x14ac:dyDescent="0.3">
      <c r="D826" s="1"/>
      <c r="E826" s="2"/>
    </row>
    <row r="827" spans="4:5" x14ac:dyDescent="0.3">
      <c r="D827" s="1"/>
      <c r="E827" s="2"/>
    </row>
    <row r="828" spans="4:5" x14ac:dyDescent="0.3">
      <c r="D828" s="1"/>
      <c r="E828" s="2"/>
    </row>
    <row r="829" spans="4:5" x14ac:dyDescent="0.3">
      <c r="D829" s="1"/>
      <c r="E829" s="2"/>
    </row>
    <row r="830" spans="4:5" x14ac:dyDescent="0.3">
      <c r="D830" s="1"/>
      <c r="E830" s="2"/>
    </row>
    <row r="831" spans="4:5" x14ac:dyDescent="0.3">
      <c r="D831" s="1"/>
      <c r="E831" s="2"/>
    </row>
    <row r="832" spans="4:5" x14ac:dyDescent="0.3">
      <c r="D832" s="1"/>
      <c r="E832" s="2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Šumbera</dc:creator>
  <cp:lastModifiedBy>Marek Šumbera</cp:lastModifiedBy>
  <dcterms:created xsi:type="dcterms:W3CDTF">2026-02-03T07:54:49Z</dcterms:created>
  <dcterms:modified xsi:type="dcterms:W3CDTF">2026-02-03T08:11:36Z</dcterms:modified>
</cp:coreProperties>
</file>